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tabRatio="702" activeTab="0"/>
  </bookViews>
  <sheets>
    <sheet name="Прил 10" sheetId="1" r:id="rId1"/>
  </sheets>
  <definedNames>
    <definedName name="_xlnm.Print_Titles" localSheetId="0">'Прил 10'!$14:$14</definedName>
  </definedNames>
  <calcPr fullCalcOnLoad="1"/>
</workbook>
</file>

<file path=xl/sharedStrings.xml><?xml version="1.0" encoding="utf-8"?>
<sst xmlns="http://schemas.openxmlformats.org/spreadsheetml/2006/main" count="852" uniqueCount="163">
  <si>
    <t>3</t>
  </si>
  <si>
    <t>6</t>
  </si>
  <si>
    <t xml:space="preserve">подпрограмма «Благоустройство территории муниципального образования Крапивенское Щекинского района » муниципальной программы  «Благоустройство муниципального образования Крапивенское Щекинского района» </t>
  </si>
  <si>
    <t>Взносы на капитальный ремонт муниципального жилого фонда</t>
  </si>
  <si>
    <t>Основное мероприятие "Профессиональная подготовка, переподготовка и повышение квалификации"</t>
  </si>
  <si>
    <t>240</t>
  </si>
  <si>
    <t>Иные закупки товаров, работ и услуг для государственных (муниципальных) нужд</t>
  </si>
  <si>
    <t>Раздел</t>
  </si>
  <si>
    <t>Целевая статья</t>
  </si>
  <si>
    <t>01</t>
  </si>
  <si>
    <t>03</t>
  </si>
  <si>
    <t>02</t>
  </si>
  <si>
    <t>04</t>
  </si>
  <si>
    <t>05</t>
  </si>
  <si>
    <t>07</t>
  </si>
  <si>
    <t>Подраздел</t>
  </si>
  <si>
    <t>10</t>
  </si>
  <si>
    <t>06</t>
  </si>
  <si>
    <t>13</t>
  </si>
  <si>
    <t xml:space="preserve">Наименование </t>
  </si>
  <si>
    <t>0</t>
  </si>
  <si>
    <t>2</t>
  </si>
  <si>
    <t>Группа, подгруппа вида  расходов</t>
  </si>
  <si>
    <t>Закупка товаров, работ и услуг для государственных (муниципальных) нужд</t>
  </si>
  <si>
    <t>ИТОГО:</t>
  </si>
  <si>
    <t>1</t>
  </si>
  <si>
    <t>00</t>
  </si>
  <si>
    <t>84380</t>
  </si>
  <si>
    <t>29090</t>
  </si>
  <si>
    <t>29700</t>
  </si>
  <si>
    <t>00000</t>
  </si>
  <si>
    <t>29070</t>
  </si>
  <si>
    <t>29190</t>
  </si>
  <si>
    <t>29200</t>
  </si>
  <si>
    <t>29210</t>
  </si>
  <si>
    <t>29220</t>
  </si>
  <si>
    <t>29050</t>
  </si>
  <si>
    <t>29380</t>
  </si>
  <si>
    <t>29040</t>
  </si>
  <si>
    <t>29270</t>
  </si>
  <si>
    <t>29440</t>
  </si>
  <si>
    <t xml:space="preserve">Подпрограмма «Капитальный ремонт муниципального жилищного фонда в муниципальном образовании Крапивенское Щекинского района » </t>
  </si>
  <si>
    <t xml:space="preserve">Муниципальная программа  «Благоустройство муниципального образования Крапивенское Щекинского района» </t>
  </si>
  <si>
    <t xml:space="preserve">Муниципальная программа «Защита населения и территорий от чрезвычайных ситуаций, обеспечение пожарной безопасности и безопасности людей на водных объектах муниципального образования Крапивенское Щекинского района" </t>
  </si>
  <si>
    <t>09</t>
  </si>
  <si>
    <t xml:space="preserve">Муниципальная программа  «Энергосбережение и повышение энергетической эффективности в муниципальном образовании Крапивенское Щекинского района» </t>
  </si>
  <si>
    <t>29430</t>
  </si>
  <si>
    <t>Взносы на капитальный ремонт общего имущества в многоквартирных домах, помещениях, находящимся в муниципальной собственности в рамках подпрограммы «Капитальный ремонт муниципального жилищного фонда в муниципальном образовании Крапивенское Щекинского района»</t>
  </si>
  <si>
    <t>26210</t>
  </si>
  <si>
    <t xml:space="preserve">Мероприятия по обеспечению первичных мероприятий по защите населения от чрезвычайных ситуаций природного и техногенного характера в рамках подпрограммы «Обеспечение первичных мероприятий по защите населения от чрезвычайных ситуаций природного и техногенного характера на территории муниципального образования Крапивенское Щекинского района» муниципальной программы «Защита населения и территорий от чрезвычайных ситуаций, обеспечение пожарной безопасности и безопасности людей на водных объектах муниципального образования Крапивенское Щекинского района" </t>
  </si>
  <si>
    <t xml:space="preserve">Оплата потребленной э/энергии на уличное освещение в рамках подпрограммы «Организация освещения улиц муниципального образования Крапивенское Щекинского района» муниципальной программы «Благоустройство муниципального образования Крапивенское Щекинского района» </t>
  </si>
  <si>
    <t xml:space="preserve">Мероприятия по приобретению энергосберегающих ламп с поверкой и заменой в рамках подпрограммы «Энергоэффективность уличного освещения в муниципальном образовании Крапивенское Щекинского района» муниципальной программы «Энергосбережение и повышение энергетической эффективности в муниципальном образовании Крапивенское Щекинского района» </t>
  </si>
  <si>
    <t>Основное мероприятие "Организация мероприятий, в том числе семинаров при содействии Тульского областного фонда поддержки малого предпринимательства по повышению финансовой грамотности субъектов малого и среднего предпринимательства  и приобретение ими навыков работы с заемными средствами" в рамках МП «Развитие субъектов малого и среднего предпринимательства на территории муниципального образования Крапивенское Щекинского района»</t>
  </si>
  <si>
    <t>Мероприятия по организации мероприятий, в том числе семинаров при содействии Тульского областного фонда поддержки малого предпринимательства по повышению финансовой грамотности субъектов малого и среднего предпринимательства  и приобретение ими навыков работы с заемными средствами" в рамках МП «Развитие субъектов малого и среднего предпринимательства на территории муниципального образования Крапивенское Щекинского района»</t>
  </si>
  <si>
    <t>Муниципальная программа «Обеспечение информационной системы муниципального образования Крапивенское Щекинского района»</t>
  </si>
  <si>
    <t>Приобретение, техническое и информационное обслуживание  компьютерной техники, комплектующих и программного обеспечения в рамках подпрограммы «Обеспечение информационными технологиями органов местного самоуправления и муниципальные учреждения муниципального образования Крапивенское Щекинского района» муниципальной программы «Обеспечение информационной системы муниципального образования Крапивенское Щекинского района»</t>
  </si>
  <si>
    <t>Расходы на обеспечение доступа  к сети Интернет в рамках подпрограммы «Обеспечение информационными технологиями органов местного самоуправления и муниципальные учреждения муниципального образования Крапивенское Щекинского района» муниципальной программы «Обеспечение информационной системы муниципального образования Крапивенское Щекинского района»</t>
  </si>
  <si>
    <t>Мероприятия по обеспечению органов местного самоуправления и учреждений услугами связи в рамках подпрограммы «Обеспечение информационными технологиями органов местного самоуправления и муниципальные учреждения муниципального образования Крапивенское Щекинского района» муниципальной программы «Обеспечение информационной системы муниципального образования Крапивенское Щекинского района»</t>
  </si>
  <si>
    <t>Мероприятия по признанию прав и регулирование отношений по муниципальной собственности в рамках подпрограммы «Проведение инвентаризации и постановка на учет бесхозяйного имущества на территории муниципального образования Крапивенское Щекинского района»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</si>
  <si>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 xml:space="preserve">Мероприятия по содержанию территории в рамках подпрограммы  «Благоустройство территории муниципального образования Крапивенское Щекинского района» муниципальной программы  «Благоустройство муниципального образования Крапивенское Щекинского района»  </t>
  </si>
  <si>
    <t xml:space="preserve">Приобретение и обустройство контейнерных площадок в рамках подпрограммы «Организация сбора и вывоза бытовых отходов и мусора в муниципальном образовании Крапивенское Щекинского района» муниципальной программы  «Благоустройство муниципального образования Крапивенское Щекинского района» </t>
  </si>
  <si>
    <t>Приобретение и обустройство контейнерных площадок в рамках подпрограммы «Организация сбора и вывоза бытовых отходов и мусора в муниципальном образовании Крапивенское Щекинского района»</t>
  </si>
  <si>
    <t>29470</t>
  </si>
  <si>
    <t>Меропрятия по организации уличного освещения в населенных пунктах поселения</t>
  </si>
  <si>
    <t>29230</t>
  </si>
  <si>
    <t>29260</t>
  </si>
  <si>
    <t>08</t>
  </si>
  <si>
    <t>Подпрограмма «Обеспечение информационными технологиями органов местного самоуправления и муниципальные учреждения муниципального образования Крапивенское Щекинского района»</t>
  </si>
  <si>
    <t xml:space="preserve">Подпрограмма « Энергоэффективность уличного освещения в муниципальном образовании Крапивенское Щекинского района»  </t>
  </si>
  <si>
    <t xml:space="preserve">Подпрограмма «Проведение инвентаризации и постановка на учет бесхозяйного имущества на территории муниципального образования Крапивенское Щекинского района» </t>
  </si>
  <si>
    <t>540</t>
  </si>
  <si>
    <t>Мероприятия по профессиональной подготовке, переподготовке и повышению квалификации муниципальной программы «Профессиональная переподготовка, повышение квалификации муниципальных служащих администрации муниципального образования Крапивенское Щекинского района»</t>
  </si>
  <si>
    <t>410</t>
  </si>
  <si>
    <t>Бюджетные инвестиции</t>
  </si>
  <si>
    <t>29360</t>
  </si>
  <si>
    <t>Иные межбюджетные трансферты</t>
  </si>
  <si>
    <t>Обеспечение органов местного самоуправления и учреждений услугами связи в рамках подпрограммы «Обеспечение информационными технологиями органов местного самоуправления и муниципальные учреждения муниципального образования Крапивенское Щекинского района»</t>
  </si>
  <si>
    <t xml:space="preserve">Подпрограмма «Обеспечение первичных мер пожарной безопасности на территории муниципального образования Крапивенское Щекинского района» </t>
  </si>
  <si>
    <t xml:space="preserve"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муниципального образования Крапивенское Щекинского района» муниципальной программы «Защита населения и территорий от чрезвычайных ситуаций, обеспечение пожарной безопасности и безопасности людей на водных объектах муниципального образования Крапивенское Щекинского района" </t>
  </si>
  <si>
    <t xml:space="preserve">Подпрограмма «Обеспечение первичных мероприятий по защите населения от чрезвычайных ситуаций природного и техногенного характера на территории муниципального образования Крапивенское Щекинского района» </t>
  </si>
  <si>
    <t>Муниципальная программа «Развитие субъектов малого и среднего предпринимательства на территории муниципального образования Крапивенское Щекинского района»</t>
  </si>
  <si>
    <t>Муниципальная программа «Профессиональная переподготовка, повышение квалификации муниципальных служащих администрации муниципального образования Крапивенское Щекинского района»</t>
  </si>
  <si>
    <t xml:space="preserve">Техническое обслуживание  и ремонт уличного освещения в рамках подпрограммы «Организация освещения улиц муниципального образования Крапивенское Щекинского района» муниципальной программы «Благоустройство муниципального образования Крапивенское Щекинского района» </t>
  </si>
  <si>
    <t xml:space="preserve">Подпрограмма «Организация освещения улиц муниципального образования Крапивенское Щекинского района »  муниципальной программы  «Благоустройство муниципального образования Крапивенское Щекинского района» </t>
  </si>
  <si>
    <t xml:space="preserve">Организация сбора и вывоза мусора в рамках подпрограммы «Организация сбора и вывоза бытовых отходов и мусора в муниципальном образовании Крапивенское Щекинского района» </t>
  </si>
  <si>
    <t xml:space="preserve">Оплата потребленной э/энергии на уличное освещение в рамках подпрограммы «Организация освещения улиц муниципального образования Крапивенское Щекинского района» </t>
  </si>
  <si>
    <t xml:space="preserve">Спиливание деревьев в рамках подпрограммы  «Благоустройство территории муниципального образования Крапивенское Щекинского района» </t>
  </si>
  <si>
    <t>Обеспечение доступа  к сети Интернет в рамках подпрограммы «Обеспечение информационными технологиями органов местного самоуправления и муниципальные учреждения муниципального образования Крапивенское Щекинского района» муниципальной программы «Обеспечение информационной системы муниципального образования Крапивенское Щекинского района»</t>
  </si>
  <si>
    <t>Приобретение и  установка детских площадок на территории МО Крапивенское Щекинского района в рамках подпрограммы  «Благоустройство территории муниципального образования Крапивенское Щекинского района» муниципальной программы  «Благоустройство муниципального образования Крапивенское Щекинского района"</t>
  </si>
  <si>
    <t>29250</t>
  </si>
  <si>
    <t>Мероприятия на реализацию проектов создания комфортной городской среды в малых городах и исторических поселениях - победителях Всероссийского конкурса лучших проектов комфортной городской среды в части реализации проектов государственной программы Тульской области "Формирование современной городской среды в Тульской области" на территории муниципального образования Крапивенское Щекинского района в рамках муниципальной программы  «Формирование современной городской среды на 2018-2022 годы" на условиях софинансирования</t>
  </si>
  <si>
    <t>26970</t>
  </si>
  <si>
    <t xml:space="preserve">Устройтсво ограждений аварийных зданий и сооружений с целью защиты населения от чрезвычайных ситуаций природного и техногенного характера в рамках подпрограммы «Обеспечение первичных мероприятий по защите населения от чрезвычайных ситуаций природного и техногенного характера на территории муниципального образования Крапивенское Щекинского района» муниципальной программы «Защита населения и территорий от чрезвычайных ситуаций, обеспечение пожарной безопасности и безопасности людей на водных объектах муниципального образования Крапивенское Щекинского района" </t>
  </si>
  <si>
    <t xml:space="preserve">Мероприятия по обеспечению безопасности ГТС в рамках подпрограммы «Обеспечение первичных мероприятий по защите населения от чрезвычайных ситуаций природного и техногенного характера на территории муниципального образования Крапивенское Щекинского района» муниципальной программы «Защита населения и территорий от чрезвычайных ситуаций, обеспечение пожарной безопасности и безопасности людей на водных объектах муниципального образования Крапивенское Щекинского района" </t>
  </si>
  <si>
    <t xml:space="preserve">Демонтаж нежилого здания котельной ВШИ в рамках подпрограммы «Обеспечение первичных мероприятий по защите населения от чрезвычайных ситуаций природного и техногенного характера на территории муниципального образования Крапивенское Щекинского района» муниципальной программы «Защита населения и территорий от чрезвычайных ситуаций, обеспечение пожарной безопасности и безопасности людей на водных объектах муниципального образования Крапивенское Щекинского района" </t>
  </si>
  <si>
    <t>29730</t>
  </si>
  <si>
    <t>29740</t>
  </si>
  <si>
    <t>29750</t>
  </si>
  <si>
    <t>29280</t>
  </si>
  <si>
    <t>Обустройство и содержание тротуарных дорожек и спусков на территории МО Крапивенское Щекинского района</t>
  </si>
  <si>
    <t xml:space="preserve">Прочие мероприятия: приобретение триммера и прочих материальных запасов для обеспечения работы,приобретение информационных досок </t>
  </si>
  <si>
    <t>85300</t>
  </si>
  <si>
    <t>Расходы по переданным полномочиям по организации благоустройства территории  муниципального образования Крапивенское  Щекинского района в рамках реализации концепции комплексного благоустройства исторического поселения Крапивна «Парк уездного периода»</t>
  </si>
  <si>
    <t>Расходы на организацию мероприятий по благоустройству дворовых территорий</t>
  </si>
  <si>
    <t xml:space="preserve">Мероприятие "Оборудование площадок для мест торговли на территории МО Крапивенское Щекинского района" </t>
  </si>
  <si>
    <t xml:space="preserve">Мероприятие по оборудованию площадки для мест торговли на территории с.Крапивна Щекинского района </t>
  </si>
  <si>
    <t>18</t>
  </si>
  <si>
    <t>29271</t>
  </si>
  <si>
    <t>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</si>
  <si>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Подпрограмма «Капитальный ремонт муниципального жилищного фонда в муниципальном образовании Крапивенское Щекинского района»</t>
  </si>
  <si>
    <t>Ремонт фасада и кровли многоквартирного жилого дома N 3 по ул.Л.Толстого, с.Крапивна в рамках проекта "Народный бюджет" (в рамках софинансирования)</t>
  </si>
  <si>
    <t>S0550</t>
  </si>
  <si>
    <t>Приложение 4</t>
  </si>
  <si>
    <t>к решению Собрания депутатов муниципального образования Крапивенское "О бюджете  муниципального образования Крапивенское Щекинского района на 2021 год и плановый период 2022 и 2023 годов"</t>
  </si>
  <si>
    <t>Муниципальная программа «Управление и распоряжение муниципальным имуществом муниципального образования Крапивенское Щекинского района»</t>
  </si>
  <si>
    <t xml:space="preserve">Подпрограмма «Организация сбора и вывоза бытовых отходов и мусора в муниципальном образовании Крапивенское Щекинского района» </t>
  </si>
  <si>
    <t xml:space="preserve">Муниципальная программа  «Формирование современной городской среды в муниципальном образовании Крапивенское Щекинского района» </t>
  </si>
  <si>
    <t xml:space="preserve">Организация благоустройства территории  муниципального образования Крапивенское  Щекинского района в рамках реализации концепции комплексного благоустройства исторического поселения Крапивна «Парк уездного периода»,  в части реализации проектов государственной программы Тульской области "Формирование современной городской среды в Тульской области" на территории муниципального образования Крапивенское Щекинского района </t>
  </si>
  <si>
    <t>Муниципальная программа "Развитие территориального общественного самоуправления муниципального образования Крапивенское Щекинского района"</t>
  </si>
  <si>
    <t>Муниципальная программа "Развитие социально-культурной работы с населением на территории муниципального образования Крапивенское Щекинского района"</t>
  </si>
  <si>
    <t>Подпрограмма "Обеспечение деятельности муниципального казеннного учреждения "Крапивенскийм Культуры"</t>
  </si>
  <si>
    <t xml:space="preserve">Основное мероприятие "Создание условий, обеспечивающих достойную жизнь,активную деятельность, для участия граждан в культурной жизни муниципального образования Крапивенское Щекинского района" </t>
  </si>
  <si>
    <t>Подпрограмма "Организация физкультурно-оздоровительной и спортивно-массовой работы на территории муниципального образования Крапивенское Щекинского района"</t>
  </si>
  <si>
    <t>Основное мероприятие"Улучшение физической подготовки детей и молодежи"</t>
  </si>
  <si>
    <t>Расхода на улучшение физической подготовки детей и молодежи</t>
  </si>
  <si>
    <t>00590</t>
  </si>
  <si>
    <t>11</t>
  </si>
  <si>
    <t xml:space="preserve">Расходы на создание условий, обеспечивающих достойную жизнь,активную деятельность, для участия граждан в культурной жизни муниципального образования Крапивенское Щекинского района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</si>
  <si>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</si>
  <si>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Уплата налогов, сборов и иных платежей</t>
  </si>
  <si>
    <t>850</t>
  </si>
  <si>
    <t>110</t>
  </si>
  <si>
    <t>Приложение 10</t>
  </si>
  <si>
    <t>Перечень и объем бюджетных ассигнований на финансовое обеспечение реализации муниципальных программ по разделам, подразделам, целевым статьям, группам и подгруппам видов расходов классификации расходов бюджета муниципального образования Крапивенское на 2021 год</t>
  </si>
  <si>
    <t>Сумма (тыс. руб.)</t>
  </si>
  <si>
    <t>Подпрограмма "Развитие территориального общественного самоуправления муниципального образования Крапивенское Щекинского района"</t>
  </si>
  <si>
    <t>Основное мероприяти "Обеспечение условий для развития системы территориального общественного самоуправления"</t>
  </si>
  <si>
    <t>Расходы на обеспечение условий для развития системы территориального общественного самоуправленияна на поощрение старост сельских населенных пунктов МО Крапивенское Щекинского района</t>
  </si>
  <si>
    <t xml:space="preserve">Расходы на поощрение старост сельских населенных пунктов МО Крапивенское Щекинского района </t>
  </si>
  <si>
    <t>29860</t>
  </si>
  <si>
    <t>Премии и гранты</t>
  </si>
  <si>
    <t>360</t>
  </si>
  <si>
    <t>S0530</t>
  </si>
  <si>
    <t>Поощрение руководителей ТОС МО Крапивенское Щекинского района</t>
  </si>
  <si>
    <t>29861</t>
  </si>
  <si>
    <t>Оказание поддержке сельским старостам, руководителям территоиальных общественных самоуправлений (средства области)</t>
  </si>
  <si>
    <t>Оказание поддержке сельским старостам, руководителям территориальных общественных самоуправлений за счет средст Тульской области (средства области)</t>
  </si>
  <si>
    <t xml:space="preserve">от  23 декабря  2020г. № 43-139 </t>
  </si>
  <si>
    <t>к решению Собрания депутатов муниципального образования Крапивенское Щекинского района "О внесении изменений в решение Собрания депутатов   муниципального образования  Крапивенское Щекинского района от 23.12.2020г. № 43-139 "О бюджете муниципального образования Крапивенское Щекинского района на 2021 год и плановый период 2022 и 2023 годов"</t>
  </si>
  <si>
    <t>F2</t>
  </si>
  <si>
    <t>S0670</t>
  </si>
  <si>
    <t>Расходы по переданным полномочиям по организации благоустройства придомовой территории  по адресу ул.Л.Толстого д.3 с.Крапивнав в части реализации государственной программы Тульской области "Формирование современной городской среды в Тульской области" на территории муниципального образования Крапивенское Щекинского района  в рамках реализации муниципальной программы  «Формирование современной городской среды на 2018-2024 годы"</t>
  </si>
  <si>
    <t>55550</t>
  </si>
  <si>
    <t>Мероприятия по благоустройству общественных территорий в с. Крапивна Щекинского района (территории на склоне с установкой купальни и территории вокруг руин церкви Михаила Архангела),  в рамках реализации национального проекта «Жилье и городская среда в 2021 году» на территории муниципального образования Крапивенское Щекинского района в рамках муниципальной программы  «Формирование современной городской среды на 2018-2024 годы"</t>
  </si>
  <si>
    <t>Расходы по переданным полномочиям по благоустройству общественных территорий в с. Крапивна Щекинского района (территории на склоне с установкой купальни и территории вокруг руин церкви Михаила Архангела),  в рамках реализации национального проекта «Жилье и городская среда в 2021 году» (софинансирование)</t>
  </si>
  <si>
    <t>Оплата потребленной э/энергии на уличное освещение в рамках подпрограммы «Организация освещения улиц муниципального образования Крапивенское Щекинского района » (Погашение бюджетных обязательств прошлых лет)</t>
  </si>
  <si>
    <t>Организация сбора и вывоза мусора в рамках подпрограммы «Организация сбора и вывоза бытовых отходов и мусора в муниципальном образовании Крапивенское Щекинского района» (Погашение бюджетных обязательств прошлых лет)</t>
  </si>
  <si>
    <t>Техническое обслуживание  и ремонт уличного освещения в рамках подпрограммы «Организация освещения улиц муниципального образования Крапивенское Щекинского района» муниципальной программы «Благоустройство муниципального образования Крапивенское Щекинского района» (Погашение бюджетных обязательств прошлых лет)</t>
  </si>
  <si>
    <t>Обеспечение органов местного самоуправления и учреждений услугами связи в рамках подпрограммы «Обеспечение информационными технологиями органов местного самоуправления и муниципальные учреждения муниципального образования Крапивенское Щекинского района » (Погашение бюджетных обязательств прошлых лет)</t>
  </si>
  <si>
    <t>Расходы на обеспечение доступа  к сети Интернет в рамках подпрограммы «Обеспечение информационными технологиями органов местного самоуправления и муниципальные учреждения муниципального образования Крапивенское Щекинского района» муниципальной программы «Обеспечение информационной системы муниципального образования Крапивенское Щекинского района» (Погашение бюджетных обязательств прошлых лет)</t>
  </si>
  <si>
    <t xml:space="preserve">от 25 февраля 2021г. № 46-153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</si>
  <si>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(Погашение бюджетных обязательств прошлых лет)</t>
  </si>
  <si>
    <t>Иные закупки товаров, работ и услуг для государственных (муниципальных) нужд(Погашение бюджетных обязательств прошлых лет)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</si>
</sst>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%"/>
    <numFmt numFmtId="179" formatCode="_-* #,##0.0_р_._-;\-* #,##0.0_р_._-;_-* &quot;-&quot;_р_._-;_-@_-"/>
    <numFmt numFmtId="180" formatCode="#,##0.0_р_.;[Red]\-#,##0.0_р_."/>
    <numFmt numFmtId="181" formatCode="#,##0.0_ ;[Red]\-#,##0.0\ "/>
    <numFmt numFmtId="182" formatCode="00"/>
    <numFmt numFmtId="183" formatCode="000\ 00\ 00"/>
    <numFmt numFmtId="184" formatCode="000"/>
    <numFmt numFmtId="185" formatCode="_-* #,##0.0_р_._-;\-* #,##0.0_р_._-;_-* &quot;-&quot;?_р_._-;_-@_-"/>
    <numFmt numFmtId="186" formatCode="_-* #,##0.0_р_._-;\-* #,##0.0_р_._-;_-* \-??_р_._-;_-@_-"/>
    <numFmt numFmtId="187" formatCode="0000"/>
    <numFmt numFmtId="188" formatCode="#,##0;[Red]\-#,##0"/>
  </numFmts>
  <fonts count="62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"/>
      <family val="1"/>
    </font>
    <font>
      <sz val="8"/>
      <name val="Arial"/>
      <family val="3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20"/>
      <name val="Calibri"/>
      <family val="2"/>
    </font>
    <font>
      <b/>
      <sz val="10"/>
      <name val="Arial"/>
      <family val="3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3"/>
    </font>
    <font>
      <b/>
      <i/>
      <sz val="9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2"/>
      <name val="Arial"/>
      <family val="3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2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0" fillId="30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2" fontId="8" fillId="31" borderId="10" xfId="55" applyNumberFormat="1" applyFont="1" applyFill="1" applyBorder="1" applyAlignment="1" applyProtection="1">
      <alignment horizontal="left" wrapText="1"/>
      <protection hidden="1"/>
    </xf>
    <xf numFmtId="49" fontId="11" fillId="31" borderId="10" xfId="0" applyNumberFormat="1" applyFont="1" applyFill="1" applyBorder="1" applyAlignment="1">
      <alignment horizontal="center" wrapText="1"/>
    </xf>
    <xf numFmtId="49" fontId="11" fillId="31" borderId="11" xfId="0" applyNumberFormat="1" applyFont="1" applyFill="1" applyBorder="1" applyAlignment="1">
      <alignment horizontal="center" wrapText="1"/>
    </xf>
    <xf numFmtId="49" fontId="11" fillId="31" borderId="11" xfId="56" applyNumberFormat="1" applyFont="1" applyFill="1" applyBorder="1" applyAlignment="1">
      <alignment horizontal="center" wrapText="1"/>
      <protection/>
    </xf>
    <xf numFmtId="49" fontId="11" fillId="31" borderId="12" xfId="56" applyNumberFormat="1" applyFont="1" applyFill="1" applyBorder="1" applyAlignment="1">
      <alignment horizontal="center" wrapText="1"/>
      <protection/>
    </xf>
    <xf numFmtId="49" fontId="11" fillId="31" borderId="13" xfId="56" applyNumberFormat="1" applyFont="1" applyFill="1" applyBorder="1" applyAlignment="1">
      <alignment horizontal="center" wrapText="1"/>
      <protection/>
    </xf>
    <xf numFmtId="49" fontId="13" fillId="31" borderId="10" xfId="0" applyNumberFormat="1" applyFont="1" applyFill="1" applyBorder="1" applyAlignment="1">
      <alignment horizontal="center" wrapText="1"/>
    </xf>
    <xf numFmtId="177" fontId="11" fillId="31" borderId="10" xfId="56" applyNumberFormat="1" applyFont="1" applyFill="1" applyBorder="1" applyAlignment="1">
      <alignment horizontal="center"/>
      <protection/>
    </xf>
    <xf numFmtId="2" fontId="7" fillId="31" borderId="10" xfId="55" applyNumberFormat="1" applyFont="1" applyFill="1" applyBorder="1" applyAlignment="1" applyProtection="1">
      <alignment horizontal="left" wrapText="1"/>
      <protection hidden="1"/>
    </xf>
    <xf numFmtId="177" fontId="12" fillId="31" borderId="10" xfId="56" applyNumberFormat="1" applyFont="1" applyFill="1" applyBorder="1" applyAlignment="1">
      <alignment horizontal="center"/>
      <protection/>
    </xf>
    <xf numFmtId="0" fontId="8" fillId="31" borderId="10" xfId="0" applyFont="1" applyFill="1" applyBorder="1" applyAlignment="1">
      <alignment wrapText="1"/>
    </xf>
    <xf numFmtId="49" fontId="12" fillId="31" borderId="10" xfId="0" applyNumberFormat="1" applyFont="1" applyFill="1" applyBorder="1" applyAlignment="1">
      <alignment horizontal="center" wrapText="1"/>
    </xf>
    <xf numFmtId="49" fontId="12" fillId="31" borderId="11" xfId="0" applyNumberFormat="1" applyFont="1" applyFill="1" applyBorder="1" applyAlignment="1">
      <alignment horizontal="center" wrapText="1"/>
    </xf>
    <xf numFmtId="49" fontId="12" fillId="31" borderId="11" xfId="56" applyNumberFormat="1" applyFont="1" applyFill="1" applyBorder="1" applyAlignment="1">
      <alignment horizontal="center" wrapText="1"/>
      <protection/>
    </xf>
    <xf numFmtId="49" fontId="12" fillId="31" borderId="12" xfId="56" applyNumberFormat="1" applyFont="1" applyFill="1" applyBorder="1" applyAlignment="1">
      <alignment horizontal="center" wrapText="1"/>
      <protection/>
    </xf>
    <xf numFmtId="49" fontId="12" fillId="31" borderId="13" xfId="56" applyNumberFormat="1" applyFont="1" applyFill="1" applyBorder="1" applyAlignment="1">
      <alignment horizontal="center" wrapText="1"/>
      <protection/>
    </xf>
    <xf numFmtId="1" fontId="7" fillId="31" borderId="10" xfId="0" applyNumberFormat="1" applyFont="1" applyFill="1" applyBorder="1" applyAlignment="1">
      <alignment horizontal="left" wrapText="1"/>
    </xf>
    <xf numFmtId="1" fontId="8" fillId="31" borderId="10" xfId="0" applyNumberFormat="1" applyFont="1" applyFill="1" applyBorder="1" applyAlignment="1">
      <alignment horizontal="left" vertical="center" wrapText="1"/>
    </xf>
    <xf numFmtId="1" fontId="8" fillId="31" borderId="10" xfId="0" applyNumberFormat="1" applyFont="1" applyFill="1" applyBorder="1" applyAlignment="1">
      <alignment horizontal="left" wrapText="1"/>
    </xf>
    <xf numFmtId="49" fontId="14" fillId="31" borderId="10" xfId="0" applyNumberFormat="1" applyFont="1" applyFill="1" applyBorder="1" applyAlignment="1">
      <alignment horizontal="center" wrapText="1"/>
    </xf>
    <xf numFmtId="177" fontId="12" fillId="31" borderId="10" xfId="0" applyNumberFormat="1" applyFont="1" applyFill="1" applyBorder="1" applyAlignment="1">
      <alignment horizontal="center"/>
    </xf>
    <xf numFmtId="177" fontId="11" fillId="31" borderId="10" xfId="0" applyNumberFormat="1" applyFont="1" applyFill="1" applyBorder="1" applyAlignment="1">
      <alignment horizontal="center"/>
    </xf>
    <xf numFmtId="0" fontId="7" fillId="31" borderId="10" xfId="0" applyFont="1" applyFill="1" applyBorder="1" applyAlignment="1">
      <alignment horizontal="justify" vertical="center"/>
    </xf>
    <xf numFmtId="49" fontId="12" fillId="31" borderId="10" xfId="0" applyNumberFormat="1" applyFont="1" applyFill="1" applyBorder="1" applyAlignment="1">
      <alignment horizontal="center"/>
    </xf>
    <xf numFmtId="49" fontId="11" fillId="31" borderId="10" xfId="0" applyNumberFormat="1" applyFont="1" applyFill="1" applyBorder="1" applyAlignment="1">
      <alignment horizontal="center"/>
    </xf>
    <xf numFmtId="176" fontId="12" fillId="31" borderId="10" xfId="0" applyNumberFormat="1" applyFont="1" applyFill="1" applyBorder="1" applyAlignment="1">
      <alignment horizontal="center" wrapText="1"/>
    </xf>
    <xf numFmtId="176" fontId="11" fillId="31" borderId="10" xfId="0" applyNumberFormat="1" applyFont="1" applyFill="1" applyBorder="1" applyAlignment="1">
      <alignment horizontal="center" wrapText="1"/>
    </xf>
    <xf numFmtId="1" fontId="7" fillId="31" borderId="10" xfId="0" applyNumberFormat="1" applyFont="1" applyFill="1" applyBorder="1" applyAlignment="1">
      <alignment horizontal="left" vertical="center" wrapText="1"/>
    </xf>
    <xf numFmtId="49" fontId="11" fillId="31" borderId="1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6" fillId="31" borderId="10" xfId="0" applyFont="1" applyFill="1" applyBorder="1" applyAlignment="1">
      <alignment horizontal="center" vertical="center" wrapText="1"/>
    </xf>
    <xf numFmtId="49" fontId="6" fillId="31" borderId="10" xfId="64" applyNumberFormat="1" applyFont="1" applyFill="1" applyBorder="1" applyAlignment="1" applyProtection="1">
      <alignment horizontal="centerContinuous" vertical="center" wrapText="1"/>
      <protection/>
    </xf>
    <xf numFmtId="180" fontId="6" fillId="31" borderId="10" xfId="64" applyNumberFormat="1" applyFont="1" applyFill="1" applyBorder="1" applyAlignment="1" applyProtection="1">
      <alignment horizontal="center" vertical="center" wrapText="1"/>
      <protection/>
    </xf>
    <xf numFmtId="49" fontId="12" fillId="31" borderId="11" xfId="0" applyNumberFormat="1" applyFont="1" applyFill="1" applyBorder="1" applyAlignment="1">
      <alignment horizontal="center"/>
    </xf>
    <xf numFmtId="0" fontId="10" fillId="31" borderId="10" xfId="0" applyFont="1" applyFill="1" applyBorder="1" applyAlignment="1">
      <alignment horizontal="center" vertical="center"/>
    </xf>
    <xf numFmtId="0" fontId="10" fillId="31" borderId="10" xfId="0" applyFont="1" applyFill="1" applyBorder="1" applyAlignment="1">
      <alignment horizontal="left" vertical="center"/>
    </xf>
    <xf numFmtId="176" fontId="10" fillId="31" borderId="10" xfId="0" applyNumberFormat="1" applyFont="1" applyFill="1" applyBorder="1" applyAlignment="1">
      <alignment horizontal="center" vertical="center"/>
    </xf>
    <xf numFmtId="0" fontId="10" fillId="31" borderId="11" xfId="0" applyFont="1" applyFill="1" applyBorder="1" applyAlignment="1">
      <alignment horizontal="center" vertical="center"/>
    </xf>
    <xf numFmtId="0" fontId="10" fillId="31" borderId="12" xfId="0" applyFont="1" applyFill="1" applyBorder="1" applyAlignment="1">
      <alignment horizontal="center" vertical="center"/>
    </xf>
    <xf numFmtId="0" fontId="10" fillId="31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6" fillId="31" borderId="10" xfId="0" applyFont="1" applyFill="1" applyBorder="1" applyAlignment="1">
      <alignment wrapText="1"/>
    </xf>
    <xf numFmtId="1" fontId="16" fillId="31" borderId="10" xfId="0" applyNumberFormat="1" applyFont="1" applyFill="1" applyBorder="1" applyAlignment="1">
      <alignment horizontal="left" vertical="center" wrapText="1"/>
    </xf>
    <xf numFmtId="0" fontId="17" fillId="31" borderId="10" xfId="0" applyFont="1" applyFill="1" applyBorder="1" applyAlignment="1">
      <alignment horizontal="center" vertical="center" wrapText="1"/>
    </xf>
    <xf numFmtId="2" fontId="16" fillId="31" borderId="10" xfId="55" applyNumberFormat="1" applyFont="1" applyFill="1" applyBorder="1" applyAlignment="1" applyProtection="1">
      <alignment horizontal="left" wrapText="1"/>
      <protection hidden="1"/>
    </xf>
    <xf numFmtId="49" fontId="18" fillId="31" borderId="11" xfId="56" applyNumberFormat="1" applyFont="1" applyFill="1" applyBorder="1" applyAlignment="1">
      <alignment horizontal="center" wrapText="1"/>
      <protection/>
    </xf>
    <xf numFmtId="49" fontId="18" fillId="31" borderId="12" xfId="56" applyNumberFormat="1" applyFont="1" applyFill="1" applyBorder="1" applyAlignment="1">
      <alignment horizontal="center" wrapText="1"/>
      <protection/>
    </xf>
    <xf numFmtId="49" fontId="18" fillId="31" borderId="13" xfId="56" applyNumberFormat="1" applyFont="1" applyFill="1" applyBorder="1" applyAlignment="1">
      <alignment horizontal="center" wrapText="1"/>
      <protection/>
    </xf>
    <xf numFmtId="49" fontId="19" fillId="31" borderId="10" xfId="0" applyNumberFormat="1" applyFont="1" applyFill="1" applyBorder="1" applyAlignment="1">
      <alignment horizontal="center" wrapText="1"/>
    </xf>
    <xf numFmtId="49" fontId="20" fillId="31" borderId="10" xfId="0" applyNumberFormat="1" applyFont="1" applyFill="1" applyBorder="1" applyAlignment="1">
      <alignment horizontal="center"/>
    </xf>
    <xf numFmtId="49" fontId="20" fillId="31" borderId="11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49" fontId="18" fillId="31" borderId="10" xfId="0" applyNumberFormat="1" applyFont="1" applyFill="1" applyBorder="1" applyAlignment="1">
      <alignment horizontal="center"/>
    </xf>
    <xf numFmtId="49" fontId="18" fillId="31" borderId="11" xfId="0" applyNumberFormat="1" applyFont="1" applyFill="1" applyBorder="1" applyAlignment="1">
      <alignment horizontal="center"/>
    </xf>
    <xf numFmtId="176" fontId="18" fillId="31" borderId="10" xfId="0" applyNumberFormat="1" applyFont="1" applyFill="1" applyBorder="1" applyAlignment="1">
      <alignment horizontal="center" wrapText="1"/>
    </xf>
    <xf numFmtId="49" fontId="18" fillId="31" borderId="10" xfId="0" applyNumberFormat="1" applyFont="1" applyFill="1" applyBorder="1" applyAlignment="1">
      <alignment horizontal="center" wrapText="1"/>
    </xf>
    <xf numFmtId="177" fontId="18" fillId="31" borderId="10" xfId="56" applyNumberFormat="1" applyFont="1" applyFill="1" applyBorder="1" applyAlignment="1">
      <alignment horizontal="center"/>
      <protection/>
    </xf>
    <xf numFmtId="49" fontId="22" fillId="31" borderId="12" xfId="56" applyNumberFormat="1" applyFont="1" applyFill="1" applyBorder="1" applyAlignment="1">
      <alignment horizontal="center" vertical="center" wrapText="1"/>
      <protection/>
    </xf>
    <xf numFmtId="49" fontId="18" fillId="31" borderId="11" xfId="0" applyNumberFormat="1" applyFont="1" applyFill="1" applyBorder="1" applyAlignment="1">
      <alignment horizontal="center" wrapText="1"/>
    </xf>
    <xf numFmtId="177" fontId="24" fillId="31" borderId="10" xfId="56" applyNumberFormat="1" applyFont="1" applyFill="1" applyBorder="1" applyAlignment="1">
      <alignment horizontal="center"/>
      <protection/>
    </xf>
    <xf numFmtId="1" fontId="7" fillId="0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7" fillId="32" borderId="10" xfId="0" applyNumberFormat="1" applyFont="1" applyFill="1" applyBorder="1" applyAlignment="1">
      <alignment horizontal="left" vertical="center" wrapText="1"/>
    </xf>
    <xf numFmtId="49" fontId="11" fillId="32" borderId="11" xfId="56" applyNumberFormat="1" applyFont="1" applyFill="1" applyBorder="1" applyAlignment="1">
      <alignment horizontal="center" wrapText="1"/>
      <protection/>
    </xf>
    <xf numFmtId="49" fontId="11" fillId="32" borderId="12" xfId="56" applyNumberFormat="1" applyFont="1" applyFill="1" applyBorder="1" applyAlignment="1">
      <alignment horizontal="center" wrapText="1"/>
      <protection/>
    </xf>
    <xf numFmtId="49" fontId="11" fillId="32" borderId="13" xfId="56" applyNumberFormat="1" applyFont="1" applyFill="1" applyBorder="1" applyAlignment="1">
      <alignment horizontal="center" wrapText="1"/>
      <protection/>
    </xf>
    <xf numFmtId="49" fontId="13" fillId="32" borderId="10" xfId="0" applyNumberFormat="1" applyFont="1" applyFill="1" applyBorder="1" applyAlignment="1">
      <alignment horizontal="center" wrapText="1"/>
    </xf>
    <xf numFmtId="49" fontId="11" fillId="32" borderId="10" xfId="0" applyNumberFormat="1" applyFont="1" applyFill="1" applyBorder="1" applyAlignment="1">
      <alignment horizontal="center"/>
    </xf>
    <xf numFmtId="176" fontId="11" fillId="32" borderId="10" xfId="0" applyNumberFormat="1" applyFont="1" applyFill="1" applyBorder="1" applyAlignment="1">
      <alignment horizontal="center" wrapText="1"/>
    </xf>
    <xf numFmtId="1" fontId="8" fillId="32" borderId="10" xfId="0" applyNumberFormat="1" applyFont="1" applyFill="1" applyBorder="1" applyAlignment="1">
      <alignment horizontal="left" vertical="center" wrapText="1"/>
    </xf>
    <xf numFmtId="49" fontId="12" fillId="32" borderId="11" xfId="56" applyNumberFormat="1" applyFont="1" applyFill="1" applyBorder="1" applyAlignment="1">
      <alignment horizontal="center" wrapText="1"/>
      <protection/>
    </xf>
    <xf numFmtId="49" fontId="12" fillId="32" borderId="12" xfId="56" applyNumberFormat="1" applyFont="1" applyFill="1" applyBorder="1" applyAlignment="1">
      <alignment horizontal="center" wrapText="1"/>
      <protection/>
    </xf>
    <xf numFmtId="49" fontId="12" fillId="32" borderId="13" xfId="56" applyNumberFormat="1" applyFont="1" applyFill="1" applyBorder="1" applyAlignment="1">
      <alignment horizontal="center" wrapText="1"/>
      <protection/>
    </xf>
    <xf numFmtId="0" fontId="0" fillId="32" borderId="10" xfId="0" applyFont="1" applyFill="1" applyBorder="1" applyAlignment="1">
      <alignment horizontal="center" vertical="center"/>
    </xf>
    <xf numFmtId="49" fontId="12" fillId="32" borderId="10" xfId="0" applyNumberFormat="1" applyFont="1" applyFill="1" applyBorder="1" applyAlignment="1">
      <alignment horizontal="center"/>
    </xf>
    <xf numFmtId="176" fontId="12" fillId="32" borderId="10" xfId="0" applyNumberFormat="1" applyFont="1" applyFill="1" applyBorder="1" applyAlignment="1">
      <alignment horizontal="center" wrapText="1"/>
    </xf>
    <xf numFmtId="2" fontId="7" fillId="32" borderId="10" xfId="55" applyNumberFormat="1" applyFont="1" applyFill="1" applyBorder="1" applyAlignment="1" applyProtection="1">
      <alignment horizontal="left" wrapText="1"/>
      <protection hidden="1"/>
    </xf>
    <xf numFmtId="2" fontId="6" fillId="31" borderId="10" xfId="55" applyNumberFormat="1" applyFont="1" applyFill="1" applyBorder="1" applyAlignment="1" applyProtection="1">
      <alignment horizontal="left" wrapText="1"/>
      <protection hidden="1"/>
    </xf>
    <xf numFmtId="49" fontId="24" fillId="31" borderId="11" xfId="56" applyNumberFormat="1" applyFont="1" applyFill="1" applyBorder="1" applyAlignment="1">
      <alignment horizontal="center" wrapText="1"/>
      <protection/>
    </xf>
    <xf numFmtId="49" fontId="24" fillId="31" borderId="12" xfId="56" applyNumberFormat="1" applyFont="1" applyFill="1" applyBorder="1" applyAlignment="1">
      <alignment horizontal="center" wrapText="1"/>
      <protection/>
    </xf>
    <xf numFmtId="49" fontId="24" fillId="31" borderId="13" xfId="56" applyNumberFormat="1" applyFont="1" applyFill="1" applyBorder="1" applyAlignment="1">
      <alignment horizontal="center" wrapText="1"/>
      <protection/>
    </xf>
    <xf numFmtId="49" fontId="25" fillId="31" borderId="10" xfId="0" applyNumberFormat="1" applyFont="1" applyFill="1" applyBorder="1" applyAlignment="1">
      <alignment horizontal="center" wrapText="1"/>
    </xf>
    <xf numFmtId="49" fontId="24" fillId="31" borderId="10" xfId="0" applyNumberFormat="1" applyFont="1" applyFill="1" applyBorder="1" applyAlignment="1">
      <alignment horizontal="center"/>
    </xf>
    <xf numFmtId="49" fontId="24" fillId="31" borderId="11" xfId="0" applyNumberFormat="1" applyFont="1" applyFill="1" applyBorder="1" applyAlignment="1">
      <alignment horizontal="center"/>
    </xf>
    <xf numFmtId="176" fontId="24" fillId="31" borderId="10" xfId="0" applyNumberFormat="1" applyFont="1" applyFill="1" applyBorder="1" applyAlignment="1">
      <alignment horizontal="center" wrapText="1"/>
    </xf>
    <xf numFmtId="2" fontId="23" fillId="31" borderId="10" xfId="55" applyNumberFormat="1" applyFont="1" applyFill="1" applyBorder="1" applyAlignment="1" applyProtection="1">
      <alignment horizontal="left" wrapText="1"/>
      <protection hidden="1"/>
    </xf>
    <xf numFmtId="49" fontId="14" fillId="31" borderId="12" xfId="56" applyNumberFormat="1" applyFont="1" applyFill="1" applyBorder="1" applyAlignment="1">
      <alignment horizontal="center" vertical="center" wrapText="1"/>
      <protection/>
    </xf>
    <xf numFmtId="49" fontId="13" fillId="31" borderId="11" xfId="0" applyNumberFormat="1" applyFont="1" applyFill="1" applyBorder="1" applyAlignment="1">
      <alignment horizontal="center" wrapText="1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49" fontId="17" fillId="31" borderId="11" xfId="56" applyNumberFormat="1" applyFont="1" applyFill="1" applyBorder="1" applyAlignment="1">
      <alignment horizontal="center" wrapText="1"/>
      <protection/>
    </xf>
    <xf numFmtId="49" fontId="22" fillId="31" borderId="10" xfId="0" applyNumberFormat="1" applyFont="1" applyFill="1" applyBorder="1" applyAlignment="1">
      <alignment horizontal="center" wrapText="1"/>
    </xf>
    <xf numFmtId="49" fontId="27" fillId="31" borderId="10" xfId="0" applyNumberFormat="1" applyFont="1" applyFill="1" applyBorder="1" applyAlignment="1">
      <alignment horizontal="center" wrapText="1"/>
    </xf>
    <xf numFmtId="1" fontId="23" fillId="0" borderId="10" xfId="0" applyNumberFormat="1" applyFont="1" applyFill="1" applyBorder="1" applyAlignment="1">
      <alignment horizontal="left" vertical="center" wrapText="1"/>
    </xf>
    <xf numFmtId="1" fontId="23" fillId="0" borderId="15" xfId="0" applyNumberFormat="1" applyFont="1" applyFill="1" applyBorder="1" applyAlignment="1">
      <alignment horizontal="left" vertical="center" wrapText="1"/>
    </xf>
    <xf numFmtId="177" fontId="12" fillId="31" borderId="10" xfId="0" applyNumberFormat="1" applyFont="1" applyFill="1" applyBorder="1" applyAlignment="1">
      <alignment horizontal="center" wrapText="1"/>
    </xf>
    <xf numFmtId="177" fontId="11" fillId="32" borderId="10" xfId="0" applyNumberFormat="1" applyFont="1" applyFill="1" applyBorder="1" applyAlignment="1">
      <alignment horizontal="center" wrapText="1"/>
    </xf>
    <xf numFmtId="0" fontId="7" fillId="31" borderId="10" xfId="0" applyFont="1" applyFill="1" applyBorder="1" applyAlignment="1">
      <alignment wrapText="1"/>
    </xf>
    <xf numFmtId="0" fontId="23" fillId="32" borderId="10" xfId="0" applyFont="1" applyFill="1" applyBorder="1" applyAlignment="1">
      <alignment horizontal="justify" vertical="center" wrapText="1"/>
    </xf>
    <xf numFmtId="0" fontId="23" fillId="32" borderId="15" xfId="0" applyFont="1" applyFill="1" applyBorder="1" applyAlignment="1">
      <alignment horizontal="justify" vertical="center" wrapText="1"/>
    </xf>
    <xf numFmtId="0" fontId="23" fillId="32" borderId="16" xfId="0" applyFont="1" applyFill="1" applyBorder="1" applyAlignment="1">
      <alignment horizontal="justify" vertical="center" wrapText="1"/>
    </xf>
    <xf numFmtId="2" fontId="61" fillId="31" borderId="10" xfId="55" applyNumberFormat="1" applyFont="1" applyFill="1" applyBorder="1" applyAlignment="1" applyProtection="1">
      <alignment horizontal="left" wrapText="1"/>
      <protection hidden="1"/>
    </xf>
    <xf numFmtId="0" fontId="4" fillId="0" borderId="14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15" fillId="0" borderId="0" xfId="0" applyFont="1" applyAlignment="1">
      <alignment horizontal="right" vertical="center" wrapText="1"/>
    </xf>
    <xf numFmtId="0" fontId="15" fillId="0" borderId="0" xfId="0" applyFont="1" applyFill="1" applyAlignment="1">
      <alignment horizontal="right"/>
    </xf>
    <xf numFmtId="0" fontId="1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177" fontId="24" fillId="31" borderId="10" xfId="0" applyNumberFormat="1" applyFont="1" applyFill="1" applyBorder="1" applyAlignment="1">
      <alignment horizontal="center" wrapText="1"/>
    </xf>
  </cellXfs>
  <cellStyles count="52">
    <cellStyle name="Normal" xfId="0"/>
    <cellStyle name="㈟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tmp" xfId="55"/>
    <cellStyle name="Обычный_сентябрь приложения к решению" xfId="56"/>
    <cellStyle name="Followed Hyperlink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142"/>
  <sheetViews>
    <sheetView tabSelected="1" zoomScalePageLayoutView="0" workbookViewId="0" topLeftCell="A2">
      <selection activeCell="H71" sqref="H71"/>
    </sheetView>
  </sheetViews>
  <sheetFormatPr defaultColWidth="9.140625" defaultRowHeight="12.75"/>
  <cols>
    <col min="1" max="1" width="61.57421875" style="1" customWidth="1"/>
    <col min="2" max="2" width="4.28125" style="1" customWidth="1"/>
    <col min="3" max="4" width="2.8515625" style="1" customWidth="1"/>
    <col min="5" max="5" width="5.140625" style="1" customWidth="1"/>
    <col min="6" max="6" width="7.421875" style="2" customWidth="1"/>
    <col min="7" max="7" width="6.28125" style="1" customWidth="1"/>
    <col min="8" max="8" width="5.8515625" style="1" customWidth="1"/>
    <col min="9" max="9" width="7.421875" style="1" customWidth="1"/>
    <col min="10" max="10" width="0.13671875" style="1" hidden="1" customWidth="1"/>
    <col min="11" max="11" width="7.7109375" style="1" hidden="1" customWidth="1"/>
    <col min="12" max="12" width="10.421875" style="1" customWidth="1"/>
    <col min="13" max="16384" width="9.140625" style="1" customWidth="1"/>
  </cols>
  <sheetData>
    <row r="1" spans="7:9" ht="14.25" customHeight="1" hidden="1">
      <c r="G1" s="122"/>
      <c r="H1" s="123"/>
      <c r="I1" s="123"/>
    </row>
    <row r="2" spans="7:9" ht="15" customHeight="1">
      <c r="G2" s="112" t="s">
        <v>112</v>
      </c>
      <c r="H2" s="115"/>
      <c r="I2" s="115"/>
    </row>
    <row r="3" spans="7:9" ht="22.5" customHeight="1" hidden="1">
      <c r="G3" s="120"/>
      <c r="H3" s="121"/>
      <c r="I3" s="121"/>
    </row>
    <row r="4" spans="1:9" ht="16.5" customHeight="1" hidden="1">
      <c r="A4" s="96"/>
      <c r="B4" s="96"/>
      <c r="C4" s="96"/>
      <c r="D4" s="96"/>
      <c r="E4" s="96"/>
      <c r="F4" s="97"/>
      <c r="G4" s="112" t="s">
        <v>112</v>
      </c>
      <c r="H4" s="115"/>
      <c r="I4" s="115"/>
    </row>
    <row r="5" spans="1:9" ht="69" customHeight="1">
      <c r="A5" s="112" t="s">
        <v>148</v>
      </c>
      <c r="B5" s="119"/>
      <c r="C5" s="119"/>
      <c r="D5" s="119"/>
      <c r="E5" s="119"/>
      <c r="F5" s="119"/>
      <c r="G5" s="119"/>
      <c r="H5" s="119"/>
      <c r="I5" s="119"/>
    </row>
    <row r="6" spans="1:9" ht="21.75" customHeight="1">
      <c r="A6" s="112" t="s">
        <v>160</v>
      </c>
      <c r="B6" s="119"/>
      <c r="C6" s="119"/>
      <c r="D6" s="119"/>
      <c r="E6" s="119"/>
      <c r="F6" s="119"/>
      <c r="G6" s="119"/>
      <c r="H6" s="119"/>
      <c r="I6" s="119"/>
    </row>
    <row r="7" spans="2:9" ht="20.25" customHeight="1">
      <c r="B7" s="118"/>
      <c r="C7" s="117"/>
      <c r="D7" s="117"/>
      <c r="E7" s="117"/>
      <c r="F7" s="117"/>
      <c r="G7" s="117"/>
      <c r="H7" s="117"/>
      <c r="I7" s="117"/>
    </row>
    <row r="8" spans="1:9" ht="21" customHeight="1">
      <c r="A8" s="45"/>
      <c r="B8" s="46"/>
      <c r="C8" s="46"/>
      <c r="D8" s="46"/>
      <c r="E8" s="46"/>
      <c r="F8" s="46"/>
      <c r="G8" s="112" t="s">
        <v>132</v>
      </c>
      <c r="H8" s="115"/>
      <c r="I8" s="115"/>
    </row>
    <row r="9" spans="1:9" ht="42" customHeight="1">
      <c r="A9" s="112" t="s">
        <v>113</v>
      </c>
      <c r="B9" s="113"/>
      <c r="C9" s="113"/>
      <c r="D9" s="113"/>
      <c r="E9" s="113"/>
      <c r="F9" s="113"/>
      <c r="G9" s="113"/>
      <c r="H9" s="113"/>
      <c r="I9" s="113"/>
    </row>
    <row r="10" spans="1:9" ht="15.75">
      <c r="A10" s="45"/>
      <c r="B10" s="116" t="s">
        <v>147</v>
      </c>
      <c r="C10" s="116"/>
      <c r="D10" s="116"/>
      <c r="E10" s="116"/>
      <c r="F10" s="116"/>
      <c r="G10" s="116"/>
      <c r="H10" s="117"/>
      <c r="I10" s="117"/>
    </row>
    <row r="11" spans="1:12" ht="68.25" customHeight="1">
      <c r="A11" s="114" t="s">
        <v>133</v>
      </c>
      <c r="B11" s="114"/>
      <c r="C11" s="114"/>
      <c r="D11" s="114"/>
      <c r="E11" s="114"/>
      <c r="F11" s="114"/>
      <c r="G11" s="114"/>
      <c r="H11" s="114"/>
      <c r="I11" s="114"/>
      <c r="J11" s="3"/>
      <c r="K11" s="3"/>
      <c r="L11" s="3"/>
    </row>
    <row r="12" spans="1:12" ht="12.75" customHeight="1" hidden="1">
      <c r="A12" s="68"/>
      <c r="B12" s="68"/>
      <c r="C12" s="68"/>
      <c r="D12" s="68"/>
      <c r="E12" s="68"/>
      <c r="F12" s="68"/>
      <c r="G12" s="68"/>
      <c r="H12" s="111"/>
      <c r="I12" s="111"/>
      <c r="J12" s="69"/>
      <c r="K12" s="69"/>
      <c r="L12" s="3"/>
    </row>
    <row r="13" spans="1:12" ht="12.75" customHeight="1">
      <c r="A13" s="68"/>
      <c r="B13" s="68"/>
      <c r="C13" s="68"/>
      <c r="D13" s="68"/>
      <c r="E13" s="68"/>
      <c r="F13" s="68"/>
      <c r="G13" s="68"/>
      <c r="H13" s="98"/>
      <c r="I13" s="98"/>
      <c r="J13" s="69"/>
      <c r="K13" s="69"/>
      <c r="L13" s="3"/>
    </row>
    <row r="14" spans="1:9" ht="48" customHeight="1">
      <c r="A14" s="34" t="s">
        <v>19</v>
      </c>
      <c r="B14" s="35" t="s">
        <v>8</v>
      </c>
      <c r="C14" s="35"/>
      <c r="D14" s="35"/>
      <c r="E14" s="35"/>
      <c r="F14" s="49" t="s">
        <v>22</v>
      </c>
      <c r="G14" s="36" t="s">
        <v>7</v>
      </c>
      <c r="H14" s="36" t="s">
        <v>15</v>
      </c>
      <c r="I14" s="36" t="s">
        <v>134</v>
      </c>
    </row>
    <row r="15" spans="1:9" ht="42.75" customHeight="1">
      <c r="A15" s="47" t="s">
        <v>114</v>
      </c>
      <c r="B15" s="51" t="s">
        <v>9</v>
      </c>
      <c r="C15" s="52" t="s">
        <v>20</v>
      </c>
      <c r="D15" s="52" t="s">
        <v>26</v>
      </c>
      <c r="E15" s="53" t="s">
        <v>30</v>
      </c>
      <c r="F15" s="63"/>
      <c r="G15" s="61"/>
      <c r="H15" s="64"/>
      <c r="I15" s="62">
        <f>I16+I19</f>
        <v>130</v>
      </c>
    </row>
    <row r="16" spans="1:9" ht="38.25" customHeight="1">
      <c r="A16" s="22" t="s">
        <v>69</v>
      </c>
      <c r="B16" s="17" t="s">
        <v>9</v>
      </c>
      <c r="C16" s="18" t="s">
        <v>1</v>
      </c>
      <c r="D16" s="18" t="s">
        <v>26</v>
      </c>
      <c r="E16" s="19" t="s">
        <v>30</v>
      </c>
      <c r="F16" s="23"/>
      <c r="G16" s="15" t="s">
        <v>9</v>
      </c>
      <c r="H16" s="16" t="s">
        <v>18</v>
      </c>
      <c r="I16" s="13">
        <f>I17</f>
        <v>130</v>
      </c>
    </row>
    <row r="17" spans="1:9" ht="87.75" customHeight="1">
      <c r="A17" s="20" t="s">
        <v>58</v>
      </c>
      <c r="B17" s="7" t="s">
        <v>9</v>
      </c>
      <c r="C17" s="8" t="s">
        <v>1</v>
      </c>
      <c r="D17" s="8" t="s">
        <v>9</v>
      </c>
      <c r="E17" s="9" t="s">
        <v>31</v>
      </c>
      <c r="F17" s="10"/>
      <c r="G17" s="5" t="s">
        <v>9</v>
      </c>
      <c r="H17" s="6" t="s">
        <v>18</v>
      </c>
      <c r="I17" s="11">
        <f>I18</f>
        <v>130</v>
      </c>
    </row>
    <row r="18" spans="1:9" ht="27.75" customHeight="1">
      <c r="A18" s="12" t="s">
        <v>6</v>
      </c>
      <c r="B18" s="7" t="s">
        <v>9</v>
      </c>
      <c r="C18" s="8" t="s">
        <v>1</v>
      </c>
      <c r="D18" s="8" t="s">
        <v>9</v>
      </c>
      <c r="E18" s="9" t="s">
        <v>31</v>
      </c>
      <c r="F18" s="10" t="s">
        <v>5</v>
      </c>
      <c r="G18" s="5" t="s">
        <v>9</v>
      </c>
      <c r="H18" s="6" t="s">
        <v>18</v>
      </c>
      <c r="I18" s="65">
        <v>130</v>
      </c>
    </row>
    <row r="19" spans="1:9" ht="29.25" customHeight="1" hidden="1">
      <c r="A19" s="22" t="s">
        <v>41</v>
      </c>
      <c r="B19" s="17" t="s">
        <v>9</v>
      </c>
      <c r="C19" s="18" t="s">
        <v>0</v>
      </c>
      <c r="D19" s="18" t="s">
        <v>26</v>
      </c>
      <c r="E19" s="19" t="s">
        <v>30</v>
      </c>
      <c r="F19" s="44"/>
      <c r="G19" s="15" t="s">
        <v>13</v>
      </c>
      <c r="H19" s="16" t="s">
        <v>9</v>
      </c>
      <c r="I19" s="24">
        <f>I21+I23</f>
        <v>0</v>
      </c>
    </row>
    <row r="20" spans="1:9" ht="18" customHeight="1" hidden="1">
      <c r="A20" s="22" t="s">
        <v>47</v>
      </c>
      <c r="B20" s="17"/>
      <c r="C20" s="18"/>
      <c r="D20" s="18"/>
      <c r="E20" s="19"/>
      <c r="F20" s="44"/>
      <c r="G20" s="15"/>
      <c r="H20" s="16"/>
      <c r="I20" s="24"/>
    </row>
    <row r="21" spans="1:9" ht="17.25" customHeight="1" hidden="1">
      <c r="A21" s="20" t="s">
        <v>3</v>
      </c>
      <c r="B21" s="7" t="s">
        <v>9</v>
      </c>
      <c r="C21" s="8" t="s">
        <v>0</v>
      </c>
      <c r="D21" s="8" t="s">
        <v>9</v>
      </c>
      <c r="E21" s="9" t="s">
        <v>27</v>
      </c>
      <c r="F21" s="44"/>
      <c r="G21" s="5" t="s">
        <v>13</v>
      </c>
      <c r="H21" s="6" t="s">
        <v>9</v>
      </c>
      <c r="I21" s="25">
        <f>I22</f>
        <v>0</v>
      </c>
    </row>
    <row r="22" spans="1:9" ht="21" customHeight="1" hidden="1">
      <c r="A22" s="12" t="s">
        <v>6</v>
      </c>
      <c r="B22" s="7" t="s">
        <v>9</v>
      </c>
      <c r="C22" s="8" t="s">
        <v>0</v>
      </c>
      <c r="D22" s="8" t="s">
        <v>9</v>
      </c>
      <c r="E22" s="9" t="s">
        <v>27</v>
      </c>
      <c r="F22" s="10" t="s">
        <v>5</v>
      </c>
      <c r="G22" s="5" t="s">
        <v>13</v>
      </c>
      <c r="H22" s="6" t="s">
        <v>9</v>
      </c>
      <c r="I22" s="25"/>
    </row>
    <row r="23" spans="1:9" ht="39" customHeight="1" hidden="1">
      <c r="A23" s="4" t="s">
        <v>108</v>
      </c>
      <c r="B23" s="7" t="s">
        <v>9</v>
      </c>
      <c r="C23" s="8" t="s">
        <v>0</v>
      </c>
      <c r="D23" s="8"/>
      <c r="E23" s="9"/>
      <c r="F23" s="44"/>
      <c r="G23" s="5"/>
      <c r="H23" s="6"/>
      <c r="I23" s="25">
        <f>I25</f>
        <v>0</v>
      </c>
    </row>
    <row r="24" spans="1:9" ht="27.75" customHeight="1" hidden="1">
      <c r="A24" s="12" t="s">
        <v>109</v>
      </c>
      <c r="B24" s="7" t="s">
        <v>9</v>
      </c>
      <c r="C24" s="8" t="s">
        <v>0</v>
      </c>
      <c r="D24" s="8" t="s">
        <v>10</v>
      </c>
      <c r="E24" s="9"/>
      <c r="F24" s="44"/>
      <c r="G24" s="5"/>
      <c r="H24" s="6"/>
      <c r="I24" s="25">
        <f>I25</f>
        <v>0</v>
      </c>
    </row>
    <row r="25" spans="1:9" ht="30.75" customHeight="1" hidden="1">
      <c r="A25" s="12" t="s">
        <v>110</v>
      </c>
      <c r="B25" s="7" t="s">
        <v>9</v>
      </c>
      <c r="C25" s="8" t="s">
        <v>0</v>
      </c>
      <c r="D25" s="8" t="s">
        <v>10</v>
      </c>
      <c r="E25" s="9" t="s">
        <v>111</v>
      </c>
      <c r="F25" s="44"/>
      <c r="G25" s="5"/>
      <c r="H25" s="6"/>
      <c r="I25" s="25">
        <f>I26</f>
        <v>0</v>
      </c>
    </row>
    <row r="26" spans="1:9" ht="22.5" customHeight="1" hidden="1">
      <c r="A26" s="12" t="s">
        <v>6</v>
      </c>
      <c r="B26" s="7" t="s">
        <v>9</v>
      </c>
      <c r="C26" s="8" t="s">
        <v>0</v>
      </c>
      <c r="D26" s="8" t="s">
        <v>10</v>
      </c>
      <c r="E26" s="9" t="s">
        <v>111</v>
      </c>
      <c r="F26" s="10" t="s">
        <v>5</v>
      </c>
      <c r="G26" s="5" t="s">
        <v>13</v>
      </c>
      <c r="H26" s="6" t="s">
        <v>9</v>
      </c>
      <c r="I26" s="25"/>
    </row>
    <row r="27" spans="1:9" ht="42.75" customHeight="1">
      <c r="A27" s="47" t="s">
        <v>42</v>
      </c>
      <c r="B27" s="51" t="s">
        <v>11</v>
      </c>
      <c r="C27" s="52" t="s">
        <v>20</v>
      </c>
      <c r="D27" s="52" t="s">
        <v>26</v>
      </c>
      <c r="E27" s="53" t="s">
        <v>30</v>
      </c>
      <c r="F27" s="57"/>
      <c r="G27" s="61"/>
      <c r="H27" s="61"/>
      <c r="I27" s="62">
        <f>I28+I49+I36</f>
        <v>7654.2</v>
      </c>
    </row>
    <row r="28" spans="1:9" ht="32.25" customHeight="1">
      <c r="A28" s="67" t="s">
        <v>115</v>
      </c>
      <c r="B28" s="17" t="s">
        <v>11</v>
      </c>
      <c r="C28" s="18" t="s">
        <v>25</v>
      </c>
      <c r="D28" s="18"/>
      <c r="E28" s="19"/>
      <c r="F28" s="44"/>
      <c r="G28" s="27" t="s">
        <v>13</v>
      </c>
      <c r="H28" s="27" t="s">
        <v>10</v>
      </c>
      <c r="I28" s="29">
        <f>I29+I32+I34</f>
        <v>313.5</v>
      </c>
    </row>
    <row r="29" spans="1:9" ht="63" customHeight="1" hidden="1">
      <c r="A29" s="66" t="s">
        <v>60</v>
      </c>
      <c r="B29" s="17" t="s">
        <v>11</v>
      </c>
      <c r="C29" s="18" t="s">
        <v>25</v>
      </c>
      <c r="D29" s="18" t="s">
        <v>9</v>
      </c>
      <c r="E29" s="19"/>
      <c r="F29" s="44"/>
      <c r="G29" s="27" t="s">
        <v>13</v>
      </c>
      <c r="H29" s="27" t="s">
        <v>10</v>
      </c>
      <c r="I29" s="30">
        <f>I30</f>
        <v>0</v>
      </c>
    </row>
    <row r="30" spans="1:9" ht="41.25" customHeight="1" hidden="1">
      <c r="A30" s="66" t="s">
        <v>61</v>
      </c>
      <c r="B30" s="7" t="s">
        <v>11</v>
      </c>
      <c r="C30" s="8" t="s">
        <v>25</v>
      </c>
      <c r="D30" s="8" t="s">
        <v>9</v>
      </c>
      <c r="E30" s="9" t="s">
        <v>62</v>
      </c>
      <c r="F30" s="44"/>
      <c r="G30" s="28" t="s">
        <v>13</v>
      </c>
      <c r="H30" s="28" t="s">
        <v>10</v>
      </c>
      <c r="I30" s="30">
        <f>I31</f>
        <v>0</v>
      </c>
    </row>
    <row r="31" spans="1:9" ht="12.75" customHeight="1" hidden="1">
      <c r="A31" s="66" t="s">
        <v>23</v>
      </c>
      <c r="B31" s="7" t="s">
        <v>11</v>
      </c>
      <c r="C31" s="8" t="s">
        <v>25</v>
      </c>
      <c r="D31" s="8" t="s">
        <v>9</v>
      </c>
      <c r="E31" s="9" t="s">
        <v>62</v>
      </c>
      <c r="F31" s="10" t="s">
        <v>5</v>
      </c>
      <c r="G31" s="28" t="s">
        <v>13</v>
      </c>
      <c r="H31" s="28" t="s">
        <v>10</v>
      </c>
      <c r="I31" s="30"/>
    </row>
    <row r="32" spans="1:9" ht="40.5" customHeight="1">
      <c r="A32" s="70" t="s">
        <v>84</v>
      </c>
      <c r="B32" s="71" t="s">
        <v>11</v>
      </c>
      <c r="C32" s="72" t="s">
        <v>25</v>
      </c>
      <c r="D32" s="72" t="s">
        <v>11</v>
      </c>
      <c r="E32" s="73" t="s">
        <v>74</v>
      </c>
      <c r="F32" s="74"/>
      <c r="G32" s="75" t="s">
        <v>13</v>
      </c>
      <c r="H32" s="75" t="s">
        <v>10</v>
      </c>
      <c r="I32" s="76">
        <f>I33</f>
        <v>300</v>
      </c>
    </row>
    <row r="33" spans="1:9" ht="13.5" customHeight="1">
      <c r="A33" s="70" t="s">
        <v>23</v>
      </c>
      <c r="B33" s="71" t="s">
        <v>11</v>
      </c>
      <c r="C33" s="72" t="s">
        <v>25</v>
      </c>
      <c r="D33" s="72" t="s">
        <v>11</v>
      </c>
      <c r="E33" s="73" t="s">
        <v>74</v>
      </c>
      <c r="F33" s="74" t="s">
        <v>5</v>
      </c>
      <c r="G33" s="75" t="s">
        <v>13</v>
      </c>
      <c r="H33" s="75" t="s">
        <v>10</v>
      </c>
      <c r="I33" s="76">
        <v>300</v>
      </c>
    </row>
    <row r="34" spans="1:9" ht="51.75" customHeight="1">
      <c r="A34" s="70" t="s">
        <v>156</v>
      </c>
      <c r="B34" s="71" t="s">
        <v>11</v>
      </c>
      <c r="C34" s="72" t="s">
        <v>25</v>
      </c>
      <c r="D34" s="72" t="s">
        <v>11</v>
      </c>
      <c r="E34" s="73" t="s">
        <v>48</v>
      </c>
      <c r="F34" s="74"/>
      <c r="G34" s="75" t="s">
        <v>13</v>
      </c>
      <c r="H34" s="75" t="s">
        <v>10</v>
      </c>
      <c r="I34" s="76">
        <f>I35</f>
        <v>13.5</v>
      </c>
    </row>
    <row r="35" spans="1:9" ht="13.5" customHeight="1">
      <c r="A35" s="70" t="s">
        <v>23</v>
      </c>
      <c r="B35" s="71" t="s">
        <v>11</v>
      </c>
      <c r="C35" s="72" t="s">
        <v>25</v>
      </c>
      <c r="D35" s="72" t="s">
        <v>11</v>
      </c>
      <c r="E35" s="73" t="s">
        <v>48</v>
      </c>
      <c r="F35" s="74" t="s">
        <v>5</v>
      </c>
      <c r="G35" s="75" t="s">
        <v>13</v>
      </c>
      <c r="H35" s="75" t="s">
        <v>10</v>
      </c>
      <c r="I35" s="76">
        <v>13.5</v>
      </c>
    </row>
    <row r="36" spans="1:9" ht="52.5" customHeight="1">
      <c r="A36" s="77" t="s">
        <v>83</v>
      </c>
      <c r="B36" s="78" t="s">
        <v>11</v>
      </c>
      <c r="C36" s="79" t="s">
        <v>21</v>
      </c>
      <c r="D36" s="79" t="s">
        <v>26</v>
      </c>
      <c r="E36" s="80" t="s">
        <v>30</v>
      </c>
      <c r="F36" s="81"/>
      <c r="G36" s="82" t="s">
        <v>13</v>
      </c>
      <c r="H36" s="82" t="s">
        <v>10</v>
      </c>
      <c r="I36" s="83">
        <f>I37+I42+I47</f>
        <v>4411.5</v>
      </c>
    </row>
    <row r="37" spans="1:9" ht="70.5" customHeight="1">
      <c r="A37" s="70" t="s">
        <v>50</v>
      </c>
      <c r="B37" s="78" t="s">
        <v>11</v>
      </c>
      <c r="C37" s="79" t="s">
        <v>21</v>
      </c>
      <c r="D37" s="79" t="s">
        <v>9</v>
      </c>
      <c r="E37" s="80"/>
      <c r="F37" s="81"/>
      <c r="G37" s="82" t="s">
        <v>13</v>
      </c>
      <c r="H37" s="82" t="s">
        <v>10</v>
      </c>
      <c r="I37" s="76">
        <f>I38+I40</f>
        <v>2910.4</v>
      </c>
    </row>
    <row r="38" spans="1:9" ht="36.75" customHeight="1">
      <c r="A38" s="70" t="s">
        <v>85</v>
      </c>
      <c r="B38" s="71" t="s">
        <v>11</v>
      </c>
      <c r="C38" s="72" t="s">
        <v>21</v>
      </c>
      <c r="D38" s="72" t="s">
        <v>9</v>
      </c>
      <c r="E38" s="73" t="s">
        <v>32</v>
      </c>
      <c r="F38" s="81"/>
      <c r="G38" s="75" t="s">
        <v>13</v>
      </c>
      <c r="H38" s="75" t="s">
        <v>10</v>
      </c>
      <c r="I38" s="76">
        <f>I39</f>
        <v>2850</v>
      </c>
    </row>
    <row r="39" spans="1:9" ht="25.5" customHeight="1">
      <c r="A39" s="84" t="s">
        <v>6</v>
      </c>
      <c r="B39" s="71" t="s">
        <v>11</v>
      </c>
      <c r="C39" s="72" t="s">
        <v>21</v>
      </c>
      <c r="D39" s="72" t="s">
        <v>9</v>
      </c>
      <c r="E39" s="73" t="s">
        <v>32</v>
      </c>
      <c r="F39" s="74" t="s">
        <v>5</v>
      </c>
      <c r="G39" s="75" t="s">
        <v>13</v>
      </c>
      <c r="H39" s="75" t="s">
        <v>10</v>
      </c>
      <c r="I39" s="76">
        <v>2850</v>
      </c>
    </row>
    <row r="40" spans="1:9" ht="48" customHeight="1">
      <c r="A40" s="70" t="s">
        <v>155</v>
      </c>
      <c r="B40" s="71" t="s">
        <v>11</v>
      </c>
      <c r="C40" s="72" t="s">
        <v>21</v>
      </c>
      <c r="D40" s="72" t="s">
        <v>9</v>
      </c>
      <c r="E40" s="73" t="s">
        <v>48</v>
      </c>
      <c r="F40" s="81"/>
      <c r="G40" s="75" t="s">
        <v>13</v>
      </c>
      <c r="H40" s="75" t="s">
        <v>10</v>
      </c>
      <c r="I40" s="76">
        <f>I41</f>
        <v>60.4</v>
      </c>
    </row>
    <row r="41" spans="1:9" ht="30.75" customHeight="1">
      <c r="A41" s="84" t="s">
        <v>6</v>
      </c>
      <c r="B41" s="71" t="s">
        <v>11</v>
      </c>
      <c r="C41" s="72" t="s">
        <v>21</v>
      </c>
      <c r="D41" s="72" t="s">
        <v>9</v>
      </c>
      <c r="E41" s="73" t="s">
        <v>48</v>
      </c>
      <c r="F41" s="74" t="s">
        <v>5</v>
      </c>
      <c r="G41" s="75" t="s">
        <v>13</v>
      </c>
      <c r="H41" s="75" t="s">
        <v>10</v>
      </c>
      <c r="I41" s="76">
        <v>60.4</v>
      </c>
    </row>
    <row r="42" spans="1:9" ht="66.75" customHeight="1">
      <c r="A42" s="70" t="s">
        <v>82</v>
      </c>
      <c r="B42" s="71" t="s">
        <v>11</v>
      </c>
      <c r="C42" s="72" t="s">
        <v>21</v>
      </c>
      <c r="D42" s="72" t="s">
        <v>11</v>
      </c>
      <c r="E42" s="73"/>
      <c r="F42" s="74"/>
      <c r="G42" s="75"/>
      <c r="H42" s="75"/>
      <c r="I42" s="76">
        <f>I43+I45</f>
        <v>503.5</v>
      </c>
    </row>
    <row r="43" spans="1:9" ht="66" customHeight="1">
      <c r="A43" s="70" t="s">
        <v>82</v>
      </c>
      <c r="B43" s="71" t="s">
        <v>11</v>
      </c>
      <c r="C43" s="72" t="s">
        <v>21</v>
      </c>
      <c r="D43" s="72" t="s">
        <v>11</v>
      </c>
      <c r="E43" s="73" t="s">
        <v>33</v>
      </c>
      <c r="F43" s="81"/>
      <c r="G43" s="75" t="s">
        <v>13</v>
      </c>
      <c r="H43" s="75" t="s">
        <v>10</v>
      </c>
      <c r="I43" s="76">
        <f>I44</f>
        <v>500</v>
      </c>
    </row>
    <row r="44" spans="1:9" ht="12.75" customHeight="1">
      <c r="A44" s="84" t="s">
        <v>23</v>
      </c>
      <c r="B44" s="71" t="s">
        <v>11</v>
      </c>
      <c r="C44" s="72" t="s">
        <v>21</v>
      </c>
      <c r="D44" s="72" t="s">
        <v>11</v>
      </c>
      <c r="E44" s="73" t="s">
        <v>33</v>
      </c>
      <c r="F44" s="74" t="s">
        <v>5</v>
      </c>
      <c r="G44" s="75" t="s">
        <v>13</v>
      </c>
      <c r="H44" s="75" t="s">
        <v>10</v>
      </c>
      <c r="I44" s="76">
        <v>500</v>
      </c>
    </row>
    <row r="45" spans="1:9" ht="65.25" customHeight="1">
      <c r="A45" s="70" t="s">
        <v>157</v>
      </c>
      <c r="B45" s="71" t="s">
        <v>11</v>
      </c>
      <c r="C45" s="72" t="s">
        <v>21</v>
      </c>
      <c r="D45" s="72" t="s">
        <v>11</v>
      </c>
      <c r="E45" s="73" t="s">
        <v>48</v>
      </c>
      <c r="F45" s="81"/>
      <c r="G45" s="75" t="s">
        <v>13</v>
      </c>
      <c r="H45" s="75" t="s">
        <v>10</v>
      </c>
      <c r="I45" s="76">
        <f>I46</f>
        <v>3.5</v>
      </c>
    </row>
    <row r="46" spans="1:9" ht="12.75" customHeight="1">
      <c r="A46" s="84" t="s">
        <v>23</v>
      </c>
      <c r="B46" s="71" t="s">
        <v>11</v>
      </c>
      <c r="C46" s="72" t="s">
        <v>21</v>
      </c>
      <c r="D46" s="72" t="s">
        <v>11</v>
      </c>
      <c r="E46" s="73" t="s">
        <v>48</v>
      </c>
      <c r="F46" s="74" t="s">
        <v>5</v>
      </c>
      <c r="G46" s="75" t="s">
        <v>13</v>
      </c>
      <c r="H46" s="75" t="s">
        <v>10</v>
      </c>
      <c r="I46" s="76">
        <v>3.5</v>
      </c>
    </row>
    <row r="47" spans="1:9" ht="26.25" customHeight="1">
      <c r="A47" s="84" t="s">
        <v>63</v>
      </c>
      <c r="B47" s="71" t="s">
        <v>11</v>
      </c>
      <c r="C47" s="72" t="s">
        <v>21</v>
      </c>
      <c r="D47" s="72" t="s">
        <v>10</v>
      </c>
      <c r="E47" s="73" t="s">
        <v>64</v>
      </c>
      <c r="F47" s="81"/>
      <c r="G47" s="75" t="s">
        <v>13</v>
      </c>
      <c r="H47" s="75" t="s">
        <v>10</v>
      </c>
      <c r="I47" s="76">
        <f>I48</f>
        <v>997.6</v>
      </c>
    </row>
    <row r="48" spans="1:9" ht="12" customHeight="1">
      <c r="A48" s="84" t="s">
        <v>73</v>
      </c>
      <c r="B48" s="71" t="s">
        <v>11</v>
      </c>
      <c r="C48" s="72" t="s">
        <v>21</v>
      </c>
      <c r="D48" s="72" t="s">
        <v>10</v>
      </c>
      <c r="E48" s="73" t="s">
        <v>64</v>
      </c>
      <c r="F48" s="74" t="s">
        <v>72</v>
      </c>
      <c r="G48" s="75" t="s">
        <v>13</v>
      </c>
      <c r="H48" s="75" t="s">
        <v>10</v>
      </c>
      <c r="I48" s="76">
        <v>997.6</v>
      </c>
    </row>
    <row r="49" spans="1:9" ht="50.25" customHeight="1">
      <c r="A49" s="77" t="s">
        <v>2</v>
      </c>
      <c r="B49" s="78" t="s">
        <v>11</v>
      </c>
      <c r="C49" s="79" t="s">
        <v>0</v>
      </c>
      <c r="D49" s="79" t="s">
        <v>26</v>
      </c>
      <c r="E49" s="80" t="s">
        <v>30</v>
      </c>
      <c r="F49" s="81"/>
      <c r="G49" s="82" t="s">
        <v>13</v>
      </c>
      <c r="H49" s="82" t="s">
        <v>10</v>
      </c>
      <c r="I49" s="83">
        <f>I50+I52+I56+I58+I54</f>
        <v>2929.2</v>
      </c>
    </row>
    <row r="50" spans="1:9" ht="41.25" customHeight="1">
      <c r="A50" s="70" t="s">
        <v>86</v>
      </c>
      <c r="B50" s="71" t="s">
        <v>11</v>
      </c>
      <c r="C50" s="72" t="s">
        <v>0</v>
      </c>
      <c r="D50" s="72" t="s">
        <v>26</v>
      </c>
      <c r="E50" s="73" t="s">
        <v>34</v>
      </c>
      <c r="F50" s="81"/>
      <c r="G50" s="75" t="s">
        <v>13</v>
      </c>
      <c r="H50" s="75" t="s">
        <v>10</v>
      </c>
      <c r="I50" s="76">
        <f>I51</f>
        <v>1450</v>
      </c>
    </row>
    <row r="51" spans="1:9" ht="27" customHeight="1">
      <c r="A51" s="84" t="s">
        <v>6</v>
      </c>
      <c r="B51" s="71" t="s">
        <v>11</v>
      </c>
      <c r="C51" s="72" t="s">
        <v>0</v>
      </c>
      <c r="D51" s="72" t="s">
        <v>11</v>
      </c>
      <c r="E51" s="73" t="s">
        <v>34</v>
      </c>
      <c r="F51" s="74" t="s">
        <v>5</v>
      </c>
      <c r="G51" s="75" t="s">
        <v>13</v>
      </c>
      <c r="H51" s="75" t="s">
        <v>10</v>
      </c>
      <c r="I51" s="76">
        <v>1450</v>
      </c>
    </row>
    <row r="52" spans="1:9" ht="53.25" customHeight="1">
      <c r="A52" s="70" t="s">
        <v>59</v>
      </c>
      <c r="B52" s="71" t="s">
        <v>11</v>
      </c>
      <c r="C52" s="72" t="s">
        <v>0</v>
      </c>
      <c r="D52" s="72" t="s">
        <v>10</v>
      </c>
      <c r="E52" s="73" t="s">
        <v>35</v>
      </c>
      <c r="F52" s="81"/>
      <c r="G52" s="75" t="s">
        <v>13</v>
      </c>
      <c r="H52" s="75" t="s">
        <v>10</v>
      </c>
      <c r="I52" s="76">
        <f>I53</f>
        <v>409.1</v>
      </c>
    </row>
    <row r="53" spans="1:9" ht="25.5" customHeight="1">
      <c r="A53" s="84" t="s">
        <v>6</v>
      </c>
      <c r="B53" s="71" t="s">
        <v>11</v>
      </c>
      <c r="C53" s="72" t="s">
        <v>0</v>
      </c>
      <c r="D53" s="72" t="s">
        <v>10</v>
      </c>
      <c r="E53" s="73" t="s">
        <v>35</v>
      </c>
      <c r="F53" s="74" t="s">
        <v>5</v>
      </c>
      <c r="G53" s="75" t="s">
        <v>13</v>
      </c>
      <c r="H53" s="75" t="s">
        <v>10</v>
      </c>
      <c r="I53" s="76">
        <v>409.1</v>
      </c>
    </row>
    <row r="54" spans="1:9" ht="67.5" customHeight="1" hidden="1">
      <c r="A54" s="12" t="s">
        <v>88</v>
      </c>
      <c r="B54" s="7" t="s">
        <v>11</v>
      </c>
      <c r="C54" s="8" t="s">
        <v>0</v>
      </c>
      <c r="D54" s="8" t="s">
        <v>13</v>
      </c>
      <c r="E54" s="9" t="s">
        <v>89</v>
      </c>
      <c r="F54" s="44"/>
      <c r="G54" s="28" t="s">
        <v>13</v>
      </c>
      <c r="H54" s="28" t="s">
        <v>10</v>
      </c>
      <c r="I54" s="30">
        <f>I55</f>
        <v>0</v>
      </c>
    </row>
    <row r="55" spans="1:9" ht="15.75" customHeight="1" hidden="1">
      <c r="A55" s="12" t="s">
        <v>6</v>
      </c>
      <c r="B55" s="7" t="s">
        <v>11</v>
      </c>
      <c r="C55" s="8" t="s">
        <v>0</v>
      </c>
      <c r="D55" s="8" t="s">
        <v>13</v>
      </c>
      <c r="E55" s="9" t="s">
        <v>89</v>
      </c>
      <c r="F55" s="10" t="s">
        <v>5</v>
      </c>
      <c r="G55" s="28" t="s">
        <v>13</v>
      </c>
      <c r="H55" s="28" t="s">
        <v>10</v>
      </c>
      <c r="I55" s="30"/>
    </row>
    <row r="56" spans="1:9" ht="29.25" customHeight="1">
      <c r="A56" s="84" t="s">
        <v>100</v>
      </c>
      <c r="B56" s="71" t="s">
        <v>11</v>
      </c>
      <c r="C56" s="72" t="s">
        <v>0</v>
      </c>
      <c r="D56" s="72" t="s">
        <v>17</v>
      </c>
      <c r="E56" s="73" t="s">
        <v>65</v>
      </c>
      <c r="F56" s="81"/>
      <c r="G56" s="75" t="s">
        <v>13</v>
      </c>
      <c r="H56" s="75" t="s">
        <v>10</v>
      </c>
      <c r="I56" s="76">
        <f>I57</f>
        <v>100</v>
      </c>
    </row>
    <row r="57" spans="1:9" ht="24.75" customHeight="1">
      <c r="A57" s="84" t="s">
        <v>6</v>
      </c>
      <c r="B57" s="71" t="s">
        <v>11</v>
      </c>
      <c r="C57" s="72" t="s">
        <v>0</v>
      </c>
      <c r="D57" s="72" t="s">
        <v>17</v>
      </c>
      <c r="E57" s="73" t="s">
        <v>65</v>
      </c>
      <c r="F57" s="74" t="s">
        <v>5</v>
      </c>
      <c r="G57" s="75" t="s">
        <v>13</v>
      </c>
      <c r="H57" s="75" t="s">
        <v>10</v>
      </c>
      <c r="I57" s="76">
        <v>100</v>
      </c>
    </row>
    <row r="58" spans="1:9" ht="27.75" customHeight="1">
      <c r="A58" s="70" t="s">
        <v>99</v>
      </c>
      <c r="B58" s="71" t="s">
        <v>11</v>
      </c>
      <c r="C58" s="72" t="s">
        <v>0</v>
      </c>
      <c r="D58" s="72" t="s">
        <v>66</v>
      </c>
      <c r="E58" s="73" t="s">
        <v>98</v>
      </c>
      <c r="F58" s="81"/>
      <c r="G58" s="75" t="s">
        <v>13</v>
      </c>
      <c r="H58" s="75" t="s">
        <v>10</v>
      </c>
      <c r="I58" s="76">
        <f>I59</f>
        <v>970.1</v>
      </c>
    </row>
    <row r="59" spans="1:9" ht="27" customHeight="1">
      <c r="A59" s="84" t="s">
        <v>6</v>
      </c>
      <c r="B59" s="71" t="s">
        <v>11</v>
      </c>
      <c r="C59" s="72" t="s">
        <v>0</v>
      </c>
      <c r="D59" s="72" t="s">
        <v>66</v>
      </c>
      <c r="E59" s="73" t="s">
        <v>98</v>
      </c>
      <c r="F59" s="74" t="s">
        <v>5</v>
      </c>
      <c r="G59" s="75" t="s">
        <v>13</v>
      </c>
      <c r="H59" s="75" t="s">
        <v>10</v>
      </c>
      <c r="I59" s="76">
        <v>970.1</v>
      </c>
    </row>
    <row r="60" spans="1:9" ht="41.25" customHeight="1">
      <c r="A60" s="47" t="s">
        <v>54</v>
      </c>
      <c r="B60" s="51" t="s">
        <v>10</v>
      </c>
      <c r="C60" s="52" t="s">
        <v>20</v>
      </c>
      <c r="D60" s="52" t="s">
        <v>26</v>
      </c>
      <c r="E60" s="53" t="s">
        <v>30</v>
      </c>
      <c r="F60" s="57"/>
      <c r="G60" s="61"/>
      <c r="H60" s="61"/>
      <c r="I60" s="62">
        <f>I61</f>
        <v>519.2</v>
      </c>
    </row>
    <row r="61" spans="1:9" ht="37.5" customHeight="1">
      <c r="A61" s="22" t="s">
        <v>67</v>
      </c>
      <c r="B61" s="17" t="s">
        <v>10</v>
      </c>
      <c r="C61" s="18" t="s">
        <v>25</v>
      </c>
      <c r="D61" s="18" t="s">
        <v>26</v>
      </c>
      <c r="E61" s="19" t="s">
        <v>30</v>
      </c>
      <c r="F61" s="44"/>
      <c r="G61" s="15" t="s">
        <v>9</v>
      </c>
      <c r="H61" s="16" t="s">
        <v>18</v>
      </c>
      <c r="I61" s="13">
        <f>I62+I64+I69</f>
        <v>519.2</v>
      </c>
    </row>
    <row r="62" spans="1:9" ht="89.25" customHeight="1">
      <c r="A62" s="20" t="s">
        <v>55</v>
      </c>
      <c r="B62" s="7" t="s">
        <v>10</v>
      </c>
      <c r="C62" s="8" t="s">
        <v>25</v>
      </c>
      <c r="D62" s="8" t="s">
        <v>9</v>
      </c>
      <c r="E62" s="9" t="s">
        <v>36</v>
      </c>
      <c r="F62" s="44"/>
      <c r="G62" s="5" t="s">
        <v>9</v>
      </c>
      <c r="H62" s="6" t="s">
        <v>18</v>
      </c>
      <c r="I62" s="11">
        <f>I63</f>
        <v>426.3</v>
      </c>
    </row>
    <row r="63" spans="1:9" ht="24" customHeight="1">
      <c r="A63" s="12" t="s">
        <v>6</v>
      </c>
      <c r="B63" s="7" t="s">
        <v>10</v>
      </c>
      <c r="C63" s="8" t="s">
        <v>25</v>
      </c>
      <c r="D63" s="8" t="s">
        <v>9</v>
      </c>
      <c r="E63" s="9" t="s">
        <v>36</v>
      </c>
      <c r="F63" s="10" t="s">
        <v>5</v>
      </c>
      <c r="G63" s="5" t="s">
        <v>9</v>
      </c>
      <c r="H63" s="6" t="s">
        <v>18</v>
      </c>
      <c r="I63" s="11">
        <v>426.3</v>
      </c>
    </row>
    <row r="64" spans="1:9" ht="76.5" customHeight="1">
      <c r="A64" s="20" t="s">
        <v>87</v>
      </c>
      <c r="B64" s="7"/>
      <c r="C64" s="8"/>
      <c r="D64" s="8"/>
      <c r="E64" s="9"/>
      <c r="F64" s="10"/>
      <c r="G64" s="5"/>
      <c r="H64" s="6"/>
      <c r="I64" s="11">
        <f>I65+I67</f>
        <v>53.3</v>
      </c>
    </row>
    <row r="65" spans="1:9" ht="76.5" customHeight="1">
      <c r="A65" s="20" t="s">
        <v>56</v>
      </c>
      <c r="B65" s="7" t="s">
        <v>10</v>
      </c>
      <c r="C65" s="8" t="s">
        <v>25</v>
      </c>
      <c r="D65" s="8" t="s">
        <v>11</v>
      </c>
      <c r="E65" s="9" t="s">
        <v>37</v>
      </c>
      <c r="F65" s="44"/>
      <c r="G65" s="5" t="s">
        <v>9</v>
      </c>
      <c r="H65" s="6" t="s">
        <v>18</v>
      </c>
      <c r="I65" s="11">
        <f>I66</f>
        <v>49.3</v>
      </c>
    </row>
    <row r="66" spans="1:9" ht="26.25" customHeight="1">
      <c r="A66" s="12" t="s">
        <v>6</v>
      </c>
      <c r="B66" s="7" t="s">
        <v>10</v>
      </c>
      <c r="C66" s="8" t="s">
        <v>25</v>
      </c>
      <c r="D66" s="8" t="s">
        <v>11</v>
      </c>
      <c r="E66" s="9" t="s">
        <v>37</v>
      </c>
      <c r="F66" s="10" t="s">
        <v>5</v>
      </c>
      <c r="G66" s="5" t="s">
        <v>9</v>
      </c>
      <c r="H66" s="6" t="s">
        <v>18</v>
      </c>
      <c r="I66" s="11">
        <v>49.3</v>
      </c>
    </row>
    <row r="67" spans="1:9" ht="88.5" customHeight="1">
      <c r="A67" s="20" t="s">
        <v>159</v>
      </c>
      <c r="B67" s="7" t="s">
        <v>10</v>
      </c>
      <c r="C67" s="8" t="s">
        <v>25</v>
      </c>
      <c r="D67" s="8" t="s">
        <v>11</v>
      </c>
      <c r="E67" s="9" t="s">
        <v>48</v>
      </c>
      <c r="F67" s="10"/>
      <c r="G67" s="5" t="s">
        <v>9</v>
      </c>
      <c r="H67" s="6" t="s">
        <v>18</v>
      </c>
      <c r="I67" s="11">
        <f>I68</f>
        <v>4</v>
      </c>
    </row>
    <row r="68" spans="1:9" ht="22.5" customHeight="1">
      <c r="A68" s="12" t="s">
        <v>6</v>
      </c>
      <c r="B68" s="7" t="s">
        <v>10</v>
      </c>
      <c r="C68" s="8" t="s">
        <v>25</v>
      </c>
      <c r="D68" s="8" t="s">
        <v>11</v>
      </c>
      <c r="E68" s="9" t="s">
        <v>48</v>
      </c>
      <c r="F68" s="10" t="s">
        <v>5</v>
      </c>
      <c r="G68" s="5" t="s">
        <v>9</v>
      </c>
      <c r="H68" s="6" t="s">
        <v>18</v>
      </c>
      <c r="I68" s="11">
        <v>4</v>
      </c>
    </row>
    <row r="69" spans="1:9" ht="51.75" customHeight="1">
      <c r="A69" s="20" t="s">
        <v>76</v>
      </c>
      <c r="B69" s="7" t="s">
        <v>10</v>
      </c>
      <c r="C69" s="8" t="s">
        <v>25</v>
      </c>
      <c r="D69" s="8" t="s">
        <v>10</v>
      </c>
      <c r="E69" s="9"/>
      <c r="F69" s="10"/>
      <c r="G69" s="5" t="s">
        <v>9</v>
      </c>
      <c r="H69" s="6" t="s">
        <v>18</v>
      </c>
      <c r="I69" s="11">
        <f>I70+I72</f>
        <v>39.6</v>
      </c>
    </row>
    <row r="70" spans="1:9" ht="94.5" customHeight="1">
      <c r="A70" s="20" t="s">
        <v>57</v>
      </c>
      <c r="B70" s="7" t="s">
        <v>10</v>
      </c>
      <c r="C70" s="8" t="s">
        <v>25</v>
      </c>
      <c r="D70" s="8" t="s">
        <v>10</v>
      </c>
      <c r="E70" s="9" t="s">
        <v>38</v>
      </c>
      <c r="F70" s="44"/>
      <c r="G70" s="5" t="s">
        <v>9</v>
      </c>
      <c r="H70" s="6" t="s">
        <v>18</v>
      </c>
      <c r="I70" s="11">
        <f>I71</f>
        <v>37.1</v>
      </c>
    </row>
    <row r="71" spans="1:9" ht="24.75" customHeight="1">
      <c r="A71" s="12" t="s">
        <v>6</v>
      </c>
      <c r="B71" s="7" t="s">
        <v>10</v>
      </c>
      <c r="C71" s="8" t="s">
        <v>25</v>
      </c>
      <c r="D71" s="8" t="s">
        <v>10</v>
      </c>
      <c r="E71" s="9" t="s">
        <v>38</v>
      </c>
      <c r="F71" s="10" t="s">
        <v>5</v>
      </c>
      <c r="G71" s="5" t="s">
        <v>9</v>
      </c>
      <c r="H71" s="6" t="s">
        <v>18</v>
      </c>
      <c r="I71" s="65">
        <v>37.1</v>
      </c>
    </row>
    <row r="72" spans="1:9" ht="63.75" customHeight="1">
      <c r="A72" s="20" t="s">
        <v>158</v>
      </c>
      <c r="B72" s="7" t="s">
        <v>10</v>
      </c>
      <c r="C72" s="8" t="s">
        <v>25</v>
      </c>
      <c r="D72" s="8" t="s">
        <v>10</v>
      </c>
      <c r="E72" s="9" t="s">
        <v>48</v>
      </c>
      <c r="F72" s="44"/>
      <c r="G72" s="5" t="s">
        <v>9</v>
      </c>
      <c r="H72" s="6" t="s">
        <v>18</v>
      </c>
      <c r="I72" s="65">
        <f>I73</f>
        <v>2.5</v>
      </c>
    </row>
    <row r="73" spans="1:9" ht="27" customHeight="1">
      <c r="A73" s="12" t="s">
        <v>6</v>
      </c>
      <c r="B73" s="7" t="s">
        <v>10</v>
      </c>
      <c r="C73" s="8" t="s">
        <v>25</v>
      </c>
      <c r="D73" s="8" t="s">
        <v>10</v>
      </c>
      <c r="E73" s="9" t="s">
        <v>48</v>
      </c>
      <c r="F73" s="10" t="s">
        <v>5</v>
      </c>
      <c r="G73" s="5" t="s">
        <v>9</v>
      </c>
      <c r="H73" s="6" t="s">
        <v>18</v>
      </c>
      <c r="I73" s="65">
        <v>2.5</v>
      </c>
    </row>
    <row r="74" spans="1:9" ht="54.75" customHeight="1">
      <c r="A74" s="47" t="s">
        <v>43</v>
      </c>
      <c r="B74" s="51" t="s">
        <v>12</v>
      </c>
      <c r="C74" s="52" t="s">
        <v>20</v>
      </c>
      <c r="D74" s="52" t="s">
        <v>26</v>
      </c>
      <c r="E74" s="53" t="s">
        <v>30</v>
      </c>
      <c r="F74" s="57"/>
      <c r="G74" s="61"/>
      <c r="H74" s="61"/>
      <c r="I74" s="62">
        <f>I75+I78</f>
        <v>700</v>
      </c>
    </row>
    <row r="75" spans="1:9" ht="38.25" customHeight="1">
      <c r="A75" s="14" t="s">
        <v>77</v>
      </c>
      <c r="B75" s="17" t="s">
        <v>12</v>
      </c>
      <c r="C75" s="18" t="s">
        <v>25</v>
      </c>
      <c r="D75" s="18" t="s">
        <v>26</v>
      </c>
      <c r="E75" s="19" t="s">
        <v>30</v>
      </c>
      <c r="F75" s="44"/>
      <c r="G75" s="15" t="s">
        <v>10</v>
      </c>
      <c r="H75" s="15" t="s">
        <v>16</v>
      </c>
      <c r="I75" s="24">
        <f>I76</f>
        <v>300</v>
      </c>
    </row>
    <row r="76" spans="1:9" ht="89.25" customHeight="1">
      <c r="A76" s="26" t="s">
        <v>78</v>
      </c>
      <c r="B76" s="7" t="s">
        <v>12</v>
      </c>
      <c r="C76" s="8" t="s">
        <v>25</v>
      </c>
      <c r="D76" s="8" t="s">
        <v>9</v>
      </c>
      <c r="E76" s="9" t="s">
        <v>28</v>
      </c>
      <c r="F76" s="44"/>
      <c r="G76" s="5" t="s">
        <v>10</v>
      </c>
      <c r="H76" s="6" t="s">
        <v>16</v>
      </c>
      <c r="I76" s="25">
        <f>I77</f>
        <v>300</v>
      </c>
    </row>
    <row r="77" spans="1:9" ht="25.5" customHeight="1">
      <c r="A77" s="12" t="s">
        <v>6</v>
      </c>
      <c r="B77" s="7" t="s">
        <v>12</v>
      </c>
      <c r="C77" s="8" t="s">
        <v>25</v>
      </c>
      <c r="D77" s="8" t="s">
        <v>9</v>
      </c>
      <c r="E77" s="9" t="s">
        <v>28</v>
      </c>
      <c r="F77" s="10" t="s">
        <v>5</v>
      </c>
      <c r="G77" s="5" t="s">
        <v>10</v>
      </c>
      <c r="H77" s="6" t="s">
        <v>16</v>
      </c>
      <c r="I77" s="25">
        <v>300</v>
      </c>
    </row>
    <row r="78" spans="1:9" ht="53.25" customHeight="1">
      <c r="A78" s="14" t="s">
        <v>79</v>
      </c>
      <c r="B78" s="17" t="s">
        <v>12</v>
      </c>
      <c r="C78" s="18" t="s">
        <v>21</v>
      </c>
      <c r="D78" s="18" t="s">
        <v>26</v>
      </c>
      <c r="E78" s="19" t="s">
        <v>30</v>
      </c>
      <c r="F78" s="44"/>
      <c r="G78" s="15" t="s">
        <v>10</v>
      </c>
      <c r="H78" s="15" t="s">
        <v>44</v>
      </c>
      <c r="I78" s="24">
        <f>I79+I81+I83+I85</f>
        <v>400</v>
      </c>
    </row>
    <row r="79" spans="1:9" ht="107.25" customHeight="1">
      <c r="A79" s="26" t="s">
        <v>49</v>
      </c>
      <c r="B79" s="7" t="s">
        <v>12</v>
      </c>
      <c r="C79" s="8" t="s">
        <v>21</v>
      </c>
      <c r="D79" s="8" t="s">
        <v>9</v>
      </c>
      <c r="E79" s="9" t="s">
        <v>29</v>
      </c>
      <c r="F79" s="44"/>
      <c r="G79" s="5" t="s">
        <v>10</v>
      </c>
      <c r="H79" s="6" t="s">
        <v>44</v>
      </c>
      <c r="I79" s="25">
        <f>I80</f>
        <v>400</v>
      </c>
    </row>
    <row r="80" spans="1:9" ht="27" customHeight="1">
      <c r="A80" s="12" t="s">
        <v>6</v>
      </c>
      <c r="B80" s="7" t="s">
        <v>12</v>
      </c>
      <c r="C80" s="8" t="s">
        <v>21</v>
      </c>
      <c r="D80" s="8" t="s">
        <v>9</v>
      </c>
      <c r="E80" s="9" t="s">
        <v>29</v>
      </c>
      <c r="F80" s="10" t="s">
        <v>5</v>
      </c>
      <c r="G80" s="5" t="s">
        <v>10</v>
      </c>
      <c r="H80" s="6" t="s">
        <v>44</v>
      </c>
      <c r="I80" s="25">
        <v>400</v>
      </c>
    </row>
    <row r="81" spans="1:9" ht="0.75" customHeight="1" hidden="1">
      <c r="A81" s="26" t="s">
        <v>92</v>
      </c>
      <c r="B81" s="7"/>
      <c r="C81" s="8"/>
      <c r="D81" s="8"/>
      <c r="E81" s="9"/>
      <c r="F81" s="44"/>
      <c r="G81" s="5"/>
      <c r="H81" s="6"/>
      <c r="I81" s="25">
        <f>I82</f>
        <v>0</v>
      </c>
    </row>
    <row r="82" spans="1:9" ht="15.75" customHeight="1" hidden="1">
      <c r="A82" s="12" t="s">
        <v>6</v>
      </c>
      <c r="B82" s="7" t="s">
        <v>12</v>
      </c>
      <c r="C82" s="8" t="s">
        <v>21</v>
      </c>
      <c r="D82" s="8" t="s">
        <v>11</v>
      </c>
      <c r="E82" s="9" t="s">
        <v>95</v>
      </c>
      <c r="F82" s="10" t="s">
        <v>5</v>
      </c>
      <c r="G82" s="5" t="s">
        <v>10</v>
      </c>
      <c r="H82" s="6" t="s">
        <v>44</v>
      </c>
      <c r="I82" s="25"/>
    </row>
    <row r="83" spans="1:9" ht="44.25" customHeight="1" hidden="1">
      <c r="A83" s="26" t="s">
        <v>93</v>
      </c>
      <c r="B83" s="7"/>
      <c r="C83" s="8"/>
      <c r="D83" s="8"/>
      <c r="E83" s="9"/>
      <c r="F83" s="44"/>
      <c r="G83" s="5"/>
      <c r="H83" s="6"/>
      <c r="I83" s="25">
        <f>I84</f>
        <v>0</v>
      </c>
    </row>
    <row r="84" spans="1:9" ht="15.75" customHeight="1" hidden="1">
      <c r="A84" s="12" t="s">
        <v>6</v>
      </c>
      <c r="B84" s="7" t="s">
        <v>12</v>
      </c>
      <c r="C84" s="8" t="s">
        <v>21</v>
      </c>
      <c r="D84" s="8" t="s">
        <v>10</v>
      </c>
      <c r="E84" s="9" t="s">
        <v>96</v>
      </c>
      <c r="F84" s="10" t="s">
        <v>5</v>
      </c>
      <c r="G84" s="5" t="s">
        <v>10</v>
      </c>
      <c r="H84" s="6" t="s">
        <v>44</v>
      </c>
      <c r="I84" s="25"/>
    </row>
    <row r="85" spans="1:9" ht="15.75" customHeight="1" hidden="1">
      <c r="A85" s="26" t="s">
        <v>94</v>
      </c>
      <c r="B85" s="7"/>
      <c r="C85" s="8"/>
      <c r="D85" s="8"/>
      <c r="E85" s="9"/>
      <c r="F85" s="44"/>
      <c r="G85" s="5"/>
      <c r="H85" s="6"/>
      <c r="I85" s="25">
        <f>I86</f>
        <v>0</v>
      </c>
    </row>
    <row r="86" spans="1:9" ht="24" customHeight="1" hidden="1">
      <c r="A86" s="12" t="s">
        <v>6</v>
      </c>
      <c r="B86" s="7" t="s">
        <v>12</v>
      </c>
      <c r="C86" s="8" t="s">
        <v>21</v>
      </c>
      <c r="D86" s="8" t="s">
        <v>12</v>
      </c>
      <c r="E86" s="9" t="s">
        <v>97</v>
      </c>
      <c r="F86" s="10" t="s">
        <v>5</v>
      </c>
      <c r="G86" s="5" t="s">
        <v>10</v>
      </c>
      <c r="H86" s="6" t="s">
        <v>44</v>
      </c>
      <c r="I86" s="25"/>
    </row>
    <row r="87" spans="1:9" ht="55.5" customHeight="1">
      <c r="A87" s="47" t="s">
        <v>80</v>
      </c>
      <c r="B87" s="51" t="s">
        <v>13</v>
      </c>
      <c r="C87" s="52" t="s">
        <v>20</v>
      </c>
      <c r="D87" s="52" t="s">
        <v>26</v>
      </c>
      <c r="E87" s="53" t="s">
        <v>30</v>
      </c>
      <c r="F87" s="57"/>
      <c r="G87" s="61" t="s">
        <v>9</v>
      </c>
      <c r="H87" s="61" t="s">
        <v>18</v>
      </c>
      <c r="I87" s="62">
        <f>I88+I91</f>
        <v>10</v>
      </c>
    </row>
    <row r="88" spans="1:9" ht="90" customHeight="1">
      <c r="A88" s="4" t="s">
        <v>52</v>
      </c>
      <c r="B88" s="17" t="s">
        <v>13</v>
      </c>
      <c r="C88" s="18" t="s">
        <v>25</v>
      </c>
      <c r="D88" s="18" t="s">
        <v>26</v>
      </c>
      <c r="E88" s="19" t="s">
        <v>30</v>
      </c>
      <c r="F88" s="44"/>
      <c r="G88" s="15" t="s">
        <v>9</v>
      </c>
      <c r="H88" s="16" t="s">
        <v>18</v>
      </c>
      <c r="I88" s="13">
        <f>I89</f>
        <v>10</v>
      </c>
    </row>
    <row r="89" spans="1:9" ht="90" customHeight="1">
      <c r="A89" s="12" t="s">
        <v>53</v>
      </c>
      <c r="B89" s="7" t="s">
        <v>13</v>
      </c>
      <c r="C89" s="8" t="s">
        <v>25</v>
      </c>
      <c r="D89" s="8" t="s">
        <v>44</v>
      </c>
      <c r="E89" s="9" t="s">
        <v>39</v>
      </c>
      <c r="F89" s="44"/>
      <c r="G89" s="5" t="s">
        <v>9</v>
      </c>
      <c r="H89" s="6" t="s">
        <v>18</v>
      </c>
      <c r="I89" s="11">
        <f>I90</f>
        <v>10</v>
      </c>
    </row>
    <row r="90" spans="1:9" ht="24" customHeight="1">
      <c r="A90" s="12" t="s">
        <v>6</v>
      </c>
      <c r="B90" s="7" t="s">
        <v>13</v>
      </c>
      <c r="C90" s="8" t="s">
        <v>25</v>
      </c>
      <c r="D90" s="8" t="s">
        <v>44</v>
      </c>
      <c r="E90" s="9" t="s">
        <v>39</v>
      </c>
      <c r="F90" s="10" t="s">
        <v>5</v>
      </c>
      <c r="G90" s="5" t="s">
        <v>9</v>
      </c>
      <c r="H90" s="6" t="s">
        <v>18</v>
      </c>
      <c r="I90" s="11">
        <v>10</v>
      </c>
    </row>
    <row r="91" spans="1:9" ht="38.25" customHeight="1" hidden="1">
      <c r="A91" s="14" t="s">
        <v>80</v>
      </c>
      <c r="B91" s="17" t="s">
        <v>13</v>
      </c>
      <c r="C91" s="18"/>
      <c r="D91" s="18"/>
      <c r="E91" s="19"/>
      <c r="F91" s="94"/>
      <c r="G91" s="5" t="s">
        <v>13</v>
      </c>
      <c r="H91" s="6" t="s">
        <v>10</v>
      </c>
      <c r="I91" s="11">
        <f>I92</f>
        <v>0</v>
      </c>
    </row>
    <row r="92" spans="1:9" ht="27" customHeight="1" hidden="1">
      <c r="A92" s="12" t="s">
        <v>104</v>
      </c>
      <c r="B92" s="7" t="s">
        <v>13</v>
      </c>
      <c r="C92" s="8" t="s">
        <v>25</v>
      </c>
      <c r="D92" s="8"/>
      <c r="E92" s="9"/>
      <c r="F92" s="95"/>
      <c r="G92" s="5" t="s">
        <v>13</v>
      </c>
      <c r="H92" s="6" t="s">
        <v>10</v>
      </c>
      <c r="I92" s="11">
        <f>I93</f>
        <v>0</v>
      </c>
    </row>
    <row r="93" spans="1:9" ht="25.5" customHeight="1" hidden="1">
      <c r="A93" s="12" t="s">
        <v>105</v>
      </c>
      <c r="B93" s="7" t="s">
        <v>13</v>
      </c>
      <c r="C93" s="8" t="s">
        <v>25</v>
      </c>
      <c r="D93" s="8" t="s">
        <v>106</v>
      </c>
      <c r="E93" s="9" t="s">
        <v>107</v>
      </c>
      <c r="F93" s="95"/>
      <c r="G93" s="5" t="s">
        <v>13</v>
      </c>
      <c r="H93" s="6" t="s">
        <v>10</v>
      </c>
      <c r="I93" s="11">
        <f>I94</f>
        <v>0</v>
      </c>
    </row>
    <row r="94" spans="1:9" ht="18" customHeight="1" hidden="1">
      <c r="A94" s="12" t="s">
        <v>6</v>
      </c>
      <c r="B94" s="7" t="s">
        <v>13</v>
      </c>
      <c r="C94" s="8" t="s">
        <v>25</v>
      </c>
      <c r="D94" s="8" t="s">
        <v>106</v>
      </c>
      <c r="E94" s="9" t="s">
        <v>107</v>
      </c>
      <c r="F94" s="95" t="s">
        <v>5</v>
      </c>
      <c r="G94" s="5" t="s">
        <v>13</v>
      </c>
      <c r="H94" s="6" t="s">
        <v>10</v>
      </c>
      <c r="I94" s="11"/>
    </row>
    <row r="95" spans="1:9" ht="60.75" customHeight="1">
      <c r="A95" s="48" t="s">
        <v>81</v>
      </c>
      <c r="B95" s="51" t="s">
        <v>17</v>
      </c>
      <c r="C95" s="52" t="s">
        <v>20</v>
      </c>
      <c r="D95" s="52" t="s">
        <v>26</v>
      </c>
      <c r="E95" s="53" t="s">
        <v>30</v>
      </c>
      <c r="F95" s="57"/>
      <c r="G95" s="58" t="s">
        <v>14</v>
      </c>
      <c r="H95" s="59" t="s">
        <v>13</v>
      </c>
      <c r="I95" s="60">
        <f>I96</f>
        <v>20</v>
      </c>
    </row>
    <row r="96" spans="1:9" ht="34.5" customHeight="1">
      <c r="A96" s="48" t="s">
        <v>4</v>
      </c>
      <c r="B96" s="17" t="s">
        <v>17</v>
      </c>
      <c r="C96" s="18" t="s">
        <v>25</v>
      </c>
      <c r="D96" s="18" t="s">
        <v>9</v>
      </c>
      <c r="E96" s="19" t="s">
        <v>30</v>
      </c>
      <c r="F96" s="44"/>
      <c r="G96" s="27" t="s">
        <v>14</v>
      </c>
      <c r="H96" s="37" t="s">
        <v>13</v>
      </c>
      <c r="I96" s="29">
        <f>I97</f>
        <v>20</v>
      </c>
    </row>
    <row r="97" spans="1:9" ht="61.5" customHeight="1">
      <c r="A97" s="31" t="s">
        <v>71</v>
      </c>
      <c r="B97" s="7" t="s">
        <v>17</v>
      </c>
      <c r="C97" s="8" t="s">
        <v>25</v>
      </c>
      <c r="D97" s="8" t="s">
        <v>9</v>
      </c>
      <c r="E97" s="9" t="s">
        <v>40</v>
      </c>
      <c r="F97" s="44"/>
      <c r="G97" s="28" t="s">
        <v>14</v>
      </c>
      <c r="H97" s="32" t="s">
        <v>13</v>
      </c>
      <c r="I97" s="30">
        <f>I98</f>
        <v>20</v>
      </c>
    </row>
    <row r="98" spans="1:9" ht="30" customHeight="1">
      <c r="A98" s="12" t="s">
        <v>6</v>
      </c>
      <c r="B98" s="7" t="s">
        <v>17</v>
      </c>
      <c r="C98" s="8" t="s">
        <v>25</v>
      </c>
      <c r="D98" s="8" t="s">
        <v>9</v>
      </c>
      <c r="E98" s="9" t="s">
        <v>40</v>
      </c>
      <c r="F98" s="10" t="s">
        <v>5</v>
      </c>
      <c r="G98" s="28" t="s">
        <v>14</v>
      </c>
      <c r="H98" s="32" t="s">
        <v>13</v>
      </c>
      <c r="I98" s="30">
        <v>20</v>
      </c>
    </row>
    <row r="99" spans="1:9" ht="41.25" customHeight="1">
      <c r="A99" s="50" t="s">
        <v>45</v>
      </c>
      <c r="B99" s="51" t="s">
        <v>14</v>
      </c>
      <c r="C99" s="52" t="s">
        <v>20</v>
      </c>
      <c r="D99" s="52" t="s">
        <v>26</v>
      </c>
      <c r="E99" s="53" t="s">
        <v>30</v>
      </c>
      <c r="F99" s="54"/>
      <c r="G99" s="55" t="s">
        <v>13</v>
      </c>
      <c r="H99" s="56" t="s">
        <v>10</v>
      </c>
      <c r="I99" s="30">
        <f>I100</f>
        <v>30</v>
      </c>
    </row>
    <row r="100" spans="1:9" ht="27.75" customHeight="1">
      <c r="A100" s="21" t="s">
        <v>68</v>
      </c>
      <c r="B100" s="17" t="s">
        <v>14</v>
      </c>
      <c r="C100" s="18" t="s">
        <v>25</v>
      </c>
      <c r="D100" s="18" t="s">
        <v>26</v>
      </c>
      <c r="E100" s="19" t="s">
        <v>30</v>
      </c>
      <c r="F100" s="10"/>
      <c r="G100" s="28" t="s">
        <v>13</v>
      </c>
      <c r="H100" s="32" t="s">
        <v>10</v>
      </c>
      <c r="I100" s="30">
        <f>I101</f>
        <v>30</v>
      </c>
    </row>
    <row r="101" spans="1:9" ht="75.75" customHeight="1">
      <c r="A101" s="12" t="s">
        <v>51</v>
      </c>
      <c r="B101" s="7" t="s">
        <v>14</v>
      </c>
      <c r="C101" s="8" t="s">
        <v>25</v>
      </c>
      <c r="D101" s="8" t="s">
        <v>9</v>
      </c>
      <c r="E101" s="9" t="s">
        <v>46</v>
      </c>
      <c r="F101" s="10"/>
      <c r="G101" s="28" t="s">
        <v>13</v>
      </c>
      <c r="H101" s="32" t="s">
        <v>10</v>
      </c>
      <c r="I101" s="30">
        <f>I102</f>
        <v>30</v>
      </c>
    </row>
    <row r="102" spans="1:9" ht="22.5" customHeight="1">
      <c r="A102" s="12" t="s">
        <v>6</v>
      </c>
      <c r="B102" s="7" t="s">
        <v>14</v>
      </c>
      <c r="C102" s="8" t="s">
        <v>25</v>
      </c>
      <c r="D102" s="8" t="s">
        <v>9</v>
      </c>
      <c r="E102" s="9" t="s">
        <v>46</v>
      </c>
      <c r="F102" s="10" t="s">
        <v>5</v>
      </c>
      <c r="G102" s="28" t="s">
        <v>13</v>
      </c>
      <c r="H102" s="32" t="s">
        <v>10</v>
      </c>
      <c r="I102" s="30">
        <v>30</v>
      </c>
    </row>
    <row r="103" spans="1:12" ht="40.5" customHeight="1">
      <c r="A103" s="50" t="s">
        <v>116</v>
      </c>
      <c r="B103" s="51" t="s">
        <v>66</v>
      </c>
      <c r="C103" s="52"/>
      <c r="D103" s="52"/>
      <c r="E103" s="53"/>
      <c r="F103" s="100"/>
      <c r="G103" s="58" t="s">
        <v>13</v>
      </c>
      <c r="H103" s="59" t="s">
        <v>10</v>
      </c>
      <c r="I103" s="60">
        <f>I105+I107+I109+I112</f>
        <v>301.5</v>
      </c>
      <c r="J103" s="33"/>
      <c r="K103" s="33"/>
      <c r="L103" s="33"/>
    </row>
    <row r="104" spans="1:9" ht="87" customHeight="1">
      <c r="A104" s="85" t="s">
        <v>117</v>
      </c>
      <c r="B104" s="86" t="s">
        <v>66</v>
      </c>
      <c r="C104" s="87" t="s">
        <v>25</v>
      </c>
      <c r="D104" s="87" t="s">
        <v>10</v>
      </c>
      <c r="E104" s="88"/>
      <c r="F104" s="89"/>
      <c r="G104" s="90" t="s">
        <v>13</v>
      </c>
      <c r="H104" s="91" t="s">
        <v>10</v>
      </c>
      <c r="I104" s="92">
        <f>I107</f>
        <v>300</v>
      </c>
    </row>
    <row r="105" spans="1:9" ht="0.75" customHeight="1" hidden="1">
      <c r="A105" s="93" t="s">
        <v>90</v>
      </c>
      <c r="B105" s="86" t="s">
        <v>66</v>
      </c>
      <c r="C105" s="87" t="s">
        <v>25</v>
      </c>
      <c r="D105" s="87" t="s">
        <v>11</v>
      </c>
      <c r="E105" s="88" t="s">
        <v>91</v>
      </c>
      <c r="F105" s="89"/>
      <c r="G105" s="90" t="s">
        <v>13</v>
      </c>
      <c r="H105" s="91" t="s">
        <v>10</v>
      </c>
      <c r="I105" s="92">
        <f>I106</f>
        <v>0</v>
      </c>
    </row>
    <row r="106" spans="1:9" ht="32.25" customHeight="1" hidden="1">
      <c r="A106" s="93" t="s">
        <v>75</v>
      </c>
      <c r="B106" s="86" t="s">
        <v>66</v>
      </c>
      <c r="C106" s="87" t="s">
        <v>25</v>
      </c>
      <c r="D106" s="87" t="s">
        <v>11</v>
      </c>
      <c r="E106" s="88" t="s">
        <v>91</v>
      </c>
      <c r="F106" s="89" t="s">
        <v>70</v>
      </c>
      <c r="G106" s="90" t="s">
        <v>13</v>
      </c>
      <c r="H106" s="91" t="s">
        <v>10</v>
      </c>
      <c r="I106" s="92"/>
    </row>
    <row r="107" spans="1:9" ht="54" customHeight="1">
      <c r="A107" s="93" t="s">
        <v>102</v>
      </c>
      <c r="B107" s="86" t="s">
        <v>66</v>
      </c>
      <c r="C107" s="87" t="s">
        <v>25</v>
      </c>
      <c r="D107" s="87" t="s">
        <v>10</v>
      </c>
      <c r="E107" s="88" t="s">
        <v>101</v>
      </c>
      <c r="F107" s="89"/>
      <c r="G107" s="90" t="s">
        <v>13</v>
      </c>
      <c r="H107" s="91" t="s">
        <v>10</v>
      </c>
      <c r="I107" s="92">
        <f>I108</f>
        <v>300</v>
      </c>
    </row>
    <row r="108" spans="1:9" ht="16.5" customHeight="1">
      <c r="A108" s="93" t="s">
        <v>75</v>
      </c>
      <c r="B108" s="86" t="s">
        <v>66</v>
      </c>
      <c r="C108" s="87" t="s">
        <v>25</v>
      </c>
      <c r="D108" s="87" t="s">
        <v>10</v>
      </c>
      <c r="E108" s="88" t="s">
        <v>101</v>
      </c>
      <c r="F108" s="89" t="s">
        <v>70</v>
      </c>
      <c r="G108" s="90" t="s">
        <v>13</v>
      </c>
      <c r="H108" s="91" t="s">
        <v>10</v>
      </c>
      <c r="I108" s="92">
        <v>300</v>
      </c>
    </row>
    <row r="109" spans="1:9" ht="31.5" customHeight="1">
      <c r="A109" s="50" t="s">
        <v>103</v>
      </c>
      <c r="B109" s="86" t="s">
        <v>66</v>
      </c>
      <c r="C109" s="87" t="s">
        <v>25</v>
      </c>
      <c r="D109" s="87" t="s">
        <v>149</v>
      </c>
      <c r="E109" s="88"/>
      <c r="F109" s="89"/>
      <c r="G109" s="90" t="s">
        <v>13</v>
      </c>
      <c r="H109" s="91" t="s">
        <v>10</v>
      </c>
      <c r="I109" s="30">
        <f>I110</f>
        <v>1.5</v>
      </c>
    </row>
    <row r="110" spans="1:9" ht="90" customHeight="1">
      <c r="A110" s="93" t="s">
        <v>151</v>
      </c>
      <c r="B110" s="86" t="s">
        <v>66</v>
      </c>
      <c r="C110" s="87" t="s">
        <v>25</v>
      </c>
      <c r="D110" s="87" t="s">
        <v>149</v>
      </c>
      <c r="E110" s="88" t="s">
        <v>152</v>
      </c>
      <c r="F110" s="10"/>
      <c r="G110" s="28" t="s">
        <v>13</v>
      </c>
      <c r="H110" s="32" t="s">
        <v>10</v>
      </c>
      <c r="I110" s="30">
        <f>I111</f>
        <v>1.5</v>
      </c>
    </row>
    <row r="111" spans="1:9" ht="13.5" customHeight="1">
      <c r="A111" s="93" t="s">
        <v>75</v>
      </c>
      <c r="B111" s="86" t="s">
        <v>66</v>
      </c>
      <c r="C111" s="87" t="s">
        <v>25</v>
      </c>
      <c r="D111" s="87" t="s">
        <v>149</v>
      </c>
      <c r="E111" s="88" t="s">
        <v>152</v>
      </c>
      <c r="F111" s="10" t="s">
        <v>70</v>
      </c>
      <c r="G111" s="28" t="s">
        <v>13</v>
      </c>
      <c r="H111" s="32" t="s">
        <v>10</v>
      </c>
      <c r="I111" s="30">
        <v>1.5</v>
      </c>
    </row>
    <row r="112" spans="1:9" ht="108.75" customHeight="1" hidden="1">
      <c r="A112" s="110" t="s">
        <v>153</v>
      </c>
      <c r="B112" s="86" t="s">
        <v>66</v>
      </c>
      <c r="C112" s="87" t="s">
        <v>25</v>
      </c>
      <c r="D112" s="87" t="s">
        <v>149</v>
      </c>
      <c r="E112" s="88"/>
      <c r="F112" s="10"/>
      <c r="G112" s="28"/>
      <c r="H112" s="32"/>
      <c r="I112" s="30">
        <f>I113</f>
        <v>0</v>
      </c>
    </row>
    <row r="113" spans="1:9" ht="85.5" customHeight="1" hidden="1">
      <c r="A113" s="110" t="s">
        <v>154</v>
      </c>
      <c r="B113" s="86" t="s">
        <v>66</v>
      </c>
      <c r="C113" s="87" t="s">
        <v>25</v>
      </c>
      <c r="D113" s="87" t="s">
        <v>149</v>
      </c>
      <c r="E113" s="88" t="s">
        <v>150</v>
      </c>
      <c r="F113" s="10"/>
      <c r="G113" s="28"/>
      <c r="H113" s="32"/>
      <c r="I113" s="30">
        <f>I114</f>
        <v>0</v>
      </c>
    </row>
    <row r="114" spans="1:9" ht="16.5" customHeight="1" hidden="1">
      <c r="A114" s="93" t="s">
        <v>75</v>
      </c>
      <c r="B114" s="86" t="s">
        <v>66</v>
      </c>
      <c r="C114" s="87" t="s">
        <v>25</v>
      </c>
      <c r="D114" s="87" t="s">
        <v>149</v>
      </c>
      <c r="E114" s="88" t="s">
        <v>150</v>
      </c>
      <c r="F114" s="10" t="s">
        <v>70</v>
      </c>
      <c r="G114" s="28" t="s">
        <v>13</v>
      </c>
      <c r="H114" s="32" t="s">
        <v>10</v>
      </c>
      <c r="I114" s="30"/>
    </row>
    <row r="115" spans="1:9" ht="44.25" customHeight="1">
      <c r="A115" s="14" t="s">
        <v>118</v>
      </c>
      <c r="B115" s="17" t="s">
        <v>44</v>
      </c>
      <c r="C115" s="18"/>
      <c r="D115" s="18"/>
      <c r="E115" s="19"/>
      <c r="F115" s="101"/>
      <c r="G115" s="58" t="s">
        <v>9</v>
      </c>
      <c r="H115" s="59" t="s">
        <v>18</v>
      </c>
      <c r="I115" s="30">
        <f>I116</f>
        <v>228</v>
      </c>
    </row>
    <row r="116" spans="1:9" ht="25.5" customHeight="1">
      <c r="A116" s="106" t="s">
        <v>135</v>
      </c>
      <c r="B116" s="7" t="s">
        <v>44</v>
      </c>
      <c r="C116" s="8" t="s">
        <v>25</v>
      </c>
      <c r="D116" s="8"/>
      <c r="E116" s="9"/>
      <c r="F116" s="101"/>
      <c r="G116" s="55" t="s">
        <v>9</v>
      </c>
      <c r="H116" s="56" t="s">
        <v>18</v>
      </c>
      <c r="I116" s="30">
        <f>I117</f>
        <v>228</v>
      </c>
    </row>
    <row r="117" spans="1:9" ht="27" customHeight="1">
      <c r="A117" s="12" t="s">
        <v>136</v>
      </c>
      <c r="B117" s="71" t="s">
        <v>44</v>
      </c>
      <c r="C117" s="72" t="s">
        <v>25</v>
      </c>
      <c r="D117" s="72" t="s">
        <v>9</v>
      </c>
      <c r="E117" s="80"/>
      <c r="F117" s="101"/>
      <c r="G117" s="55" t="s">
        <v>9</v>
      </c>
      <c r="H117" s="56" t="s">
        <v>18</v>
      </c>
      <c r="I117" s="30">
        <f>I118+I123</f>
        <v>228</v>
      </c>
    </row>
    <row r="118" spans="1:9" ht="41.25" customHeight="1">
      <c r="A118" s="107" t="s">
        <v>137</v>
      </c>
      <c r="B118" s="71" t="s">
        <v>44</v>
      </c>
      <c r="C118" s="72" t="s">
        <v>25</v>
      </c>
      <c r="D118" s="72" t="s">
        <v>9</v>
      </c>
      <c r="E118" s="80" t="s">
        <v>30</v>
      </c>
      <c r="F118" s="101"/>
      <c r="G118" s="55" t="s">
        <v>9</v>
      </c>
      <c r="H118" s="56" t="s">
        <v>18</v>
      </c>
      <c r="I118" s="30">
        <f>I119+I121</f>
        <v>216</v>
      </c>
    </row>
    <row r="119" spans="1:9" ht="27" customHeight="1">
      <c r="A119" s="107" t="s">
        <v>138</v>
      </c>
      <c r="B119" s="71" t="s">
        <v>44</v>
      </c>
      <c r="C119" s="72" t="s">
        <v>25</v>
      </c>
      <c r="D119" s="72" t="s">
        <v>9</v>
      </c>
      <c r="E119" s="73" t="s">
        <v>139</v>
      </c>
      <c r="F119" s="101"/>
      <c r="G119" s="55" t="s">
        <v>9</v>
      </c>
      <c r="H119" s="56" t="s">
        <v>18</v>
      </c>
      <c r="I119" s="30">
        <f>I120</f>
        <v>108</v>
      </c>
    </row>
    <row r="120" spans="1:9" ht="15" customHeight="1">
      <c r="A120" s="108" t="s">
        <v>140</v>
      </c>
      <c r="B120" s="71" t="s">
        <v>44</v>
      </c>
      <c r="C120" s="72" t="s">
        <v>25</v>
      </c>
      <c r="D120" s="72" t="s">
        <v>9</v>
      </c>
      <c r="E120" s="73" t="s">
        <v>139</v>
      </c>
      <c r="F120" s="5" t="s">
        <v>141</v>
      </c>
      <c r="G120" s="55" t="s">
        <v>9</v>
      </c>
      <c r="H120" s="56" t="s">
        <v>18</v>
      </c>
      <c r="I120" s="30">
        <v>108</v>
      </c>
    </row>
    <row r="121" spans="1:9" ht="39" customHeight="1">
      <c r="A121" s="108" t="s">
        <v>146</v>
      </c>
      <c r="B121" s="71" t="s">
        <v>44</v>
      </c>
      <c r="C121" s="72" t="s">
        <v>25</v>
      </c>
      <c r="D121" s="72" t="s">
        <v>9</v>
      </c>
      <c r="E121" s="73" t="s">
        <v>142</v>
      </c>
      <c r="F121" s="5"/>
      <c r="G121" s="55" t="s">
        <v>9</v>
      </c>
      <c r="H121" s="56" t="s">
        <v>18</v>
      </c>
      <c r="I121" s="30">
        <f>I122</f>
        <v>108</v>
      </c>
    </row>
    <row r="122" spans="1:9" ht="18.75" customHeight="1">
      <c r="A122" s="108" t="s">
        <v>140</v>
      </c>
      <c r="B122" s="71" t="s">
        <v>44</v>
      </c>
      <c r="C122" s="72" t="s">
        <v>25</v>
      </c>
      <c r="D122" s="72" t="s">
        <v>9</v>
      </c>
      <c r="E122" s="73" t="s">
        <v>142</v>
      </c>
      <c r="F122" s="5" t="s">
        <v>141</v>
      </c>
      <c r="G122" s="55" t="s">
        <v>9</v>
      </c>
      <c r="H122" s="56" t="s">
        <v>18</v>
      </c>
      <c r="I122" s="30">
        <v>108</v>
      </c>
    </row>
    <row r="123" spans="1:9" ht="17.25" customHeight="1">
      <c r="A123" s="107" t="s">
        <v>143</v>
      </c>
      <c r="B123" s="71" t="s">
        <v>44</v>
      </c>
      <c r="C123" s="72" t="s">
        <v>25</v>
      </c>
      <c r="D123" s="72" t="s">
        <v>9</v>
      </c>
      <c r="E123" s="73"/>
      <c r="F123" s="5"/>
      <c r="G123" s="55" t="s">
        <v>9</v>
      </c>
      <c r="H123" s="56" t="s">
        <v>18</v>
      </c>
      <c r="I123" s="30">
        <f>I124+I126</f>
        <v>12</v>
      </c>
    </row>
    <row r="124" spans="1:9" ht="15.75" customHeight="1">
      <c r="A124" s="107" t="s">
        <v>143</v>
      </c>
      <c r="B124" s="71" t="s">
        <v>44</v>
      </c>
      <c r="C124" s="72" t="s">
        <v>25</v>
      </c>
      <c r="D124" s="72" t="s">
        <v>9</v>
      </c>
      <c r="E124" s="73" t="s">
        <v>144</v>
      </c>
      <c r="F124" s="5"/>
      <c r="G124" s="55" t="s">
        <v>9</v>
      </c>
      <c r="H124" s="56" t="s">
        <v>18</v>
      </c>
      <c r="I124" s="30">
        <f>I125</f>
        <v>6</v>
      </c>
    </row>
    <row r="125" spans="1:9" ht="18" customHeight="1">
      <c r="A125" s="109" t="s">
        <v>140</v>
      </c>
      <c r="B125" s="71" t="s">
        <v>44</v>
      </c>
      <c r="C125" s="72" t="s">
        <v>25</v>
      </c>
      <c r="D125" s="72" t="s">
        <v>9</v>
      </c>
      <c r="E125" s="73" t="s">
        <v>144</v>
      </c>
      <c r="F125" s="5" t="s">
        <v>141</v>
      </c>
      <c r="G125" s="28" t="s">
        <v>9</v>
      </c>
      <c r="H125" s="32" t="s">
        <v>18</v>
      </c>
      <c r="I125" s="30">
        <v>6</v>
      </c>
    </row>
    <row r="126" spans="1:9" ht="27" customHeight="1">
      <c r="A126" s="109" t="s">
        <v>145</v>
      </c>
      <c r="B126" s="71" t="s">
        <v>44</v>
      </c>
      <c r="C126" s="72" t="s">
        <v>25</v>
      </c>
      <c r="D126" s="72" t="s">
        <v>9</v>
      </c>
      <c r="E126" s="73" t="s">
        <v>142</v>
      </c>
      <c r="F126" s="10"/>
      <c r="G126" s="28" t="s">
        <v>9</v>
      </c>
      <c r="H126" s="32" t="s">
        <v>18</v>
      </c>
      <c r="I126" s="30">
        <f>I127</f>
        <v>6</v>
      </c>
    </row>
    <row r="127" spans="1:9" ht="12.75">
      <c r="A127" s="107" t="s">
        <v>140</v>
      </c>
      <c r="B127" s="71" t="s">
        <v>44</v>
      </c>
      <c r="C127" s="72" t="s">
        <v>25</v>
      </c>
      <c r="D127" s="72" t="s">
        <v>9</v>
      </c>
      <c r="E127" s="73" t="s">
        <v>142</v>
      </c>
      <c r="F127" s="10" t="s">
        <v>141</v>
      </c>
      <c r="G127" s="28" t="s">
        <v>9</v>
      </c>
      <c r="H127" s="32" t="s">
        <v>18</v>
      </c>
      <c r="I127" s="30">
        <v>6</v>
      </c>
    </row>
    <row r="128" spans="1:9" ht="57.75" customHeight="1">
      <c r="A128" s="47" t="s">
        <v>119</v>
      </c>
      <c r="B128" s="99" t="s">
        <v>16</v>
      </c>
      <c r="C128" s="87"/>
      <c r="D128" s="87"/>
      <c r="E128" s="88"/>
      <c r="F128" s="10"/>
      <c r="G128" s="28"/>
      <c r="H128" s="32"/>
      <c r="I128" s="60">
        <f>I129+I133</f>
        <v>4483.7</v>
      </c>
    </row>
    <row r="129" spans="1:9" ht="37.5" customHeight="1">
      <c r="A129" s="12" t="s">
        <v>122</v>
      </c>
      <c r="B129" s="86" t="s">
        <v>16</v>
      </c>
      <c r="C129" s="87" t="s">
        <v>21</v>
      </c>
      <c r="D129" s="87"/>
      <c r="E129" s="88"/>
      <c r="F129" s="10"/>
      <c r="G129" s="28" t="s">
        <v>126</v>
      </c>
      <c r="H129" s="32" t="s">
        <v>9</v>
      </c>
      <c r="I129" s="30">
        <f>I130</f>
        <v>110</v>
      </c>
    </row>
    <row r="130" spans="1:9" ht="27" customHeight="1">
      <c r="A130" s="12" t="s">
        <v>123</v>
      </c>
      <c r="B130" s="86" t="s">
        <v>16</v>
      </c>
      <c r="C130" s="87" t="s">
        <v>21</v>
      </c>
      <c r="D130" s="87" t="s">
        <v>9</v>
      </c>
      <c r="E130" s="88"/>
      <c r="F130" s="10"/>
      <c r="G130" s="28" t="s">
        <v>126</v>
      </c>
      <c r="H130" s="32" t="s">
        <v>9</v>
      </c>
      <c r="I130" s="30">
        <f>I131</f>
        <v>110</v>
      </c>
    </row>
    <row r="131" spans="1:9" ht="18.75" customHeight="1">
      <c r="A131" s="102" t="s">
        <v>124</v>
      </c>
      <c r="B131" s="86" t="s">
        <v>16</v>
      </c>
      <c r="C131" s="87" t="s">
        <v>21</v>
      </c>
      <c r="D131" s="87" t="s">
        <v>9</v>
      </c>
      <c r="E131" s="88" t="s">
        <v>125</v>
      </c>
      <c r="F131" s="10"/>
      <c r="G131" s="28" t="s">
        <v>126</v>
      </c>
      <c r="H131" s="32" t="s">
        <v>9</v>
      </c>
      <c r="I131" s="30">
        <f>I132</f>
        <v>110</v>
      </c>
    </row>
    <row r="132" spans="1:9" ht="22.5" customHeight="1">
      <c r="A132" s="103" t="s">
        <v>6</v>
      </c>
      <c r="B132" s="86" t="s">
        <v>16</v>
      </c>
      <c r="C132" s="87" t="s">
        <v>21</v>
      </c>
      <c r="D132" s="87" t="s">
        <v>9</v>
      </c>
      <c r="E132" s="88" t="s">
        <v>125</v>
      </c>
      <c r="F132" s="10" t="s">
        <v>5</v>
      </c>
      <c r="G132" s="28" t="s">
        <v>126</v>
      </c>
      <c r="H132" s="32" t="s">
        <v>9</v>
      </c>
      <c r="I132" s="30">
        <v>110</v>
      </c>
    </row>
    <row r="133" spans="1:9" ht="27.75" customHeight="1">
      <c r="A133" s="14" t="s">
        <v>120</v>
      </c>
      <c r="B133" s="17" t="s">
        <v>16</v>
      </c>
      <c r="C133" s="18" t="s">
        <v>0</v>
      </c>
      <c r="D133" s="18"/>
      <c r="E133" s="19"/>
      <c r="F133" s="10"/>
      <c r="G133" s="28" t="s">
        <v>66</v>
      </c>
      <c r="H133" s="32" t="s">
        <v>9</v>
      </c>
      <c r="I133" s="104">
        <f>I135+I139</f>
        <v>4373.7</v>
      </c>
    </row>
    <row r="134" spans="1:9" ht="39.75" customHeight="1">
      <c r="A134" s="31" t="s">
        <v>121</v>
      </c>
      <c r="B134" s="7" t="s">
        <v>16</v>
      </c>
      <c r="C134" s="8" t="s">
        <v>0</v>
      </c>
      <c r="D134" s="8" t="s">
        <v>9</v>
      </c>
      <c r="E134" s="19"/>
      <c r="F134" s="10"/>
      <c r="G134" s="28" t="s">
        <v>66</v>
      </c>
      <c r="H134" s="32" t="s">
        <v>9</v>
      </c>
      <c r="I134" s="30">
        <f>I135</f>
        <v>4373.7</v>
      </c>
    </row>
    <row r="135" spans="1:9" ht="39.75" customHeight="1">
      <c r="A135" s="31" t="s">
        <v>127</v>
      </c>
      <c r="B135" s="7" t="s">
        <v>16</v>
      </c>
      <c r="C135" s="8" t="s">
        <v>0</v>
      </c>
      <c r="D135" s="8" t="s">
        <v>9</v>
      </c>
      <c r="E135" s="9" t="s">
        <v>125</v>
      </c>
      <c r="F135" s="10"/>
      <c r="G135" s="28" t="s">
        <v>66</v>
      </c>
      <c r="H135" s="32" t="s">
        <v>9</v>
      </c>
      <c r="I135" s="104">
        <f>I136+I137+I138+I140</f>
        <v>4373.7</v>
      </c>
    </row>
    <row r="136" spans="1:9" ht="52.5" customHeight="1">
      <c r="A136" s="84" t="s">
        <v>128</v>
      </c>
      <c r="B136" s="71" t="s">
        <v>16</v>
      </c>
      <c r="C136" s="72" t="s">
        <v>0</v>
      </c>
      <c r="D136" s="72" t="s">
        <v>9</v>
      </c>
      <c r="E136" s="73" t="s">
        <v>125</v>
      </c>
      <c r="F136" s="10" t="s">
        <v>131</v>
      </c>
      <c r="G136" s="28" t="s">
        <v>66</v>
      </c>
      <c r="H136" s="32" t="s">
        <v>9</v>
      </c>
      <c r="I136" s="105">
        <v>3171</v>
      </c>
    </row>
    <row r="137" spans="1:9" ht="28.5" customHeight="1">
      <c r="A137" s="12" t="s">
        <v>6</v>
      </c>
      <c r="B137" s="7" t="s">
        <v>16</v>
      </c>
      <c r="C137" s="8" t="s">
        <v>0</v>
      </c>
      <c r="D137" s="8" t="s">
        <v>9</v>
      </c>
      <c r="E137" s="9" t="s">
        <v>125</v>
      </c>
      <c r="F137" s="10" t="s">
        <v>5</v>
      </c>
      <c r="G137" s="28" t="s">
        <v>66</v>
      </c>
      <c r="H137" s="32" t="s">
        <v>9</v>
      </c>
      <c r="I137" s="124">
        <v>1170.9</v>
      </c>
    </row>
    <row r="138" spans="1:9" ht="21.75" customHeight="1">
      <c r="A138" s="12" t="s">
        <v>129</v>
      </c>
      <c r="B138" s="7" t="s">
        <v>16</v>
      </c>
      <c r="C138" s="8" t="s">
        <v>0</v>
      </c>
      <c r="D138" s="8" t="s">
        <v>9</v>
      </c>
      <c r="E138" s="9" t="s">
        <v>125</v>
      </c>
      <c r="F138" s="10" t="s">
        <v>130</v>
      </c>
      <c r="G138" s="28" t="s">
        <v>66</v>
      </c>
      <c r="H138" s="32" t="s">
        <v>9</v>
      </c>
      <c r="I138" s="124">
        <v>2</v>
      </c>
    </row>
    <row r="139" spans="1:9" ht="21.75" customHeight="1" hidden="1">
      <c r="A139" s="93"/>
      <c r="B139" s="86"/>
      <c r="C139" s="87"/>
      <c r="D139" s="87"/>
      <c r="E139" s="88"/>
      <c r="F139" s="10"/>
      <c r="G139" s="28"/>
      <c r="H139" s="32"/>
      <c r="I139" s="92"/>
    </row>
    <row r="140" spans="1:9" ht="48.75" customHeight="1">
      <c r="A140" s="84" t="s">
        <v>161</v>
      </c>
      <c r="B140" s="71" t="s">
        <v>16</v>
      </c>
      <c r="C140" s="72" t="s">
        <v>0</v>
      </c>
      <c r="D140" s="72" t="s">
        <v>9</v>
      </c>
      <c r="E140" s="73" t="s">
        <v>48</v>
      </c>
      <c r="F140" s="10"/>
      <c r="G140" s="28" t="s">
        <v>66</v>
      </c>
      <c r="H140" s="32" t="s">
        <v>9</v>
      </c>
      <c r="I140" s="65">
        <f>I141</f>
        <v>29.8</v>
      </c>
    </row>
    <row r="141" spans="1:9" ht="25.5" customHeight="1">
      <c r="A141" s="12" t="s">
        <v>162</v>
      </c>
      <c r="B141" s="7" t="s">
        <v>16</v>
      </c>
      <c r="C141" s="8" t="s">
        <v>0</v>
      </c>
      <c r="D141" s="8" t="s">
        <v>9</v>
      </c>
      <c r="E141" s="9" t="s">
        <v>48</v>
      </c>
      <c r="F141" s="10" t="s">
        <v>5</v>
      </c>
      <c r="G141" s="28" t="s">
        <v>66</v>
      </c>
      <c r="H141" s="32" t="s">
        <v>9</v>
      </c>
      <c r="I141" s="124">
        <v>29.8</v>
      </c>
    </row>
    <row r="142" spans="1:9" s="33" customFormat="1" ht="14.25" customHeight="1">
      <c r="A142" s="4" t="s">
        <v>24</v>
      </c>
      <c r="B142" s="41"/>
      <c r="C142" s="42"/>
      <c r="D142" s="42"/>
      <c r="E142" s="43"/>
      <c r="F142" s="39"/>
      <c r="G142" s="38"/>
      <c r="H142" s="38"/>
      <c r="I142" s="40">
        <f>I15+I27+I60+I74+I87+I95+I99+I103+I128+I115</f>
        <v>14076.599999999999</v>
      </c>
    </row>
  </sheetData>
  <sheetProtection/>
  <mergeCells count="12">
    <mergeCell ref="G4:I4"/>
    <mergeCell ref="A6:I6"/>
    <mergeCell ref="G3:I3"/>
    <mergeCell ref="G2:I2"/>
    <mergeCell ref="G1:I1"/>
    <mergeCell ref="A5:I5"/>
    <mergeCell ref="H12:I12"/>
    <mergeCell ref="A9:I9"/>
    <mergeCell ref="A11:I11"/>
    <mergeCell ref="G8:I8"/>
    <mergeCell ref="B10:I10"/>
    <mergeCell ref="B7:I7"/>
  </mergeCells>
  <printOptions/>
  <pageMargins left="0.75" right="0.17" top="0.5" bottom="0.27" header="0.5" footer="0.26"/>
  <pageSetup horizontalDpi="600" verticalDpi="600" orientation="portrait" paperSize="9" scale="85" r:id="rId1"/>
  <ignoredErrors>
    <ignoredError sqref="G16:H18 J26:K26 B73:C77 G14:H14 B14:C18 E14 F15:F17 B70:C70 B38:C38 J21:K21 J19:K19 B68:C68 B43:C44 B49:C53 B65:C65 B58:C63 B41:C41" numberStoredAsText="1"/>
    <ignoredError sqref="B26:C26 B21:C21 B19:C19" numberStoredAsText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2</cp:lastModifiedBy>
  <cp:lastPrinted>2021-02-24T11:38:27Z</cp:lastPrinted>
  <dcterms:created xsi:type="dcterms:W3CDTF">2002-06-04T10:05:56Z</dcterms:created>
  <dcterms:modified xsi:type="dcterms:W3CDTF">2021-03-12T11:24:09Z</dcterms:modified>
  <cp:category/>
  <cp:version/>
  <cp:contentType/>
  <cp:contentStatus/>
</cp:coreProperties>
</file>